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95A02180-C6EF-4206-8D98-F3393A1203EA}" xr6:coauthVersionLast="47" xr6:coauthVersionMax="47" xr10:uidLastSave="{00000000-0000-0000-0000-000000000000}"/>
  <bookViews>
    <workbookView xWindow="-120" yWindow="-120" windowWidth="29040" windowHeight="17640" activeTab="2" xr2:uid="{00000000-000D-0000-FFFF-FFFF00000000}"/>
  </bookViews>
  <sheets>
    <sheet name="Arkusz3 (2)" sheetId="14" r:id="rId1"/>
    <sheet name="Arkusz2 (2)" sheetId="13" r:id="rId2"/>
    <sheet name="Arkusz1" sheetId="1" r:id="rId3"/>
    <sheet name="Arkusz15" sheetId="20" r:id="rId4"/>
    <sheet name="Arkusz16" sheetId="21" r:id="rId5"/>
    <sheet name="Arkusz2" sheetId="2" r:id="rId6"/>
    <sheet name="Arkusz3" sheetId="10" r:id="rId7"/>
    <sheet name="Arkusz4" sheetId="3" r:id="rId8"/>
    <sheet name="Arkusz5" sheetId="5" r:id="rId9"/>
    <sheet name="Arkusz6" sheetId="6" r:id="rId10"/>
    <sheet name="Arkusz17" sheetId="22" r:id="rId11"/>
    <sheet name="Arkusz18" sheetId="23" r:id="rId12"/>
    <sheet name="Arkusz19" sheetId="24" r:id="rId13"/>
    <sheet name="Arkusz7" sheetId="7" r:id="rId14"/>
    <sheet name="Arkusz14" sheetId="19" r:id="rId15"/>
    <sheet name="Arkusz30" sheetId="35" r:id="rId16"/>
    <sheet name="Arkusz23" sheetId="28" r:id="rId17"/>
    <sheet name="Arkusz25" sheetId="30" r:id="rId18"/>
    <sheet name="Arkusz20" sheetId="25" r:id="rId19"/>
    <sheet name="Arkusz24" sheetId="29" r:id="rId20"/>
    <sheet name="Arkusz13" sheetId="18" r:id="rId21"/>
    <sheet name="Arkusz8" sheetId="8" r:id="rId22"/>
    <sheet name="Arkusz10" sheetId="12" r:id="rId23"/>
    <sheet name="Arkusz11" sheetId="17" r:id="rId24"/>
    <sheet name="Arkusz21" sheetId="26" r:id="rId25"/>
    <sheet name="Arkusz12" sheetId="15" r:id="rId26"/>
    <sheet name="Arkusz9" sheetId="16" r:id="rId27"/>
    <sheet name="Arkusz22" sheetId="27" r:id="rId28"/>
    <sheet name="Arkusz26" sheetId="31" r:id="rId29"/>
    <sheet name="Arkusz27" sheetId="32" r:id="rId30"/>
    <sheet name="Arkusz28" sheetId="33" r:id="rId31"/>
    <sheet name="Arkusz29" sheetId="34" r:id="rId32"/>
    <sheet name="Arkusz31" sheetId="36" r:id="rId33"/>
    <sheet name="Arkusz32" sheetId="37" r:id="rId34"/>
    <sheet name="Arkusz33" sheetId="38" r:id="rId35"/>
    <sheet name="Arkusz34" sheetId="39" r:id="rId36"/>
    <sheet name="Arkusz35" sheetId="40" r:id="rId37"/>
    <sheet name="Arkusz36" sheetId="41" r:id="rId38"/>
  </sheets>
  <calcPr calcId="181029"/>
</workbook>
</file>

<file path=xl/calcChain.xml><?xml version="1.0" encoding="utf-8"?>
<calcChain xmlns="http://schemas.openxmlformats.org/spreadsheetml/2006/main">
  <c r="C9" i="5" l="1"/>
  <c r="L10" i="13"/>
  <c r="G6" i="13"/>
  <c r="G11" i="13"/>
  <c r="E11" i="13"/>
  <c r="E6" i="13" s="1"/>
  <c r="C6" i="13"/>
  <c r="C11" i="13"/>
  <c r="M5" i="14"/>
  <c r="M10" i="14"/>
  <c r="H11" i="14"/>
  <c r="H5" i="14" s="1"/>
  <c r="F5" i="14"/>
  <c r="F11" i="14"/>
  <c r="C7" i="6"/>
  <c r="C8" i="7"/>
  <c r="C5" i="12"/>
  <c r="D5" i="12"/>
  <c r="C11" i="14"/>
  <c r="C5" i="14" s="1"/>
  <c r="M8" i="14"/>
  <c r="L11" i="14"/>
  <c r="L5" i="14" s="1"/>
  <c r="L8" i="7"/>
  <c r="M7" i="7"/>
  <c r="M8" i="7" s="1"/>
  <c r="F8" i="7"/>
  <c r="L6" i="6"/>
  <c r="L7" i="6" s="1"/>
  <c r="K7" i="6"/>
  <c r="L9" i="10"/>
  <c r="K12" i="10"/>
  <c r="K6" i="10" s="1"/>
  <c r="K6" i="13"/>
  <c r="K11" i="13"/>
  <c r="L8" i="13"/>
  <c r="I7" i="6"/>
  <c r="E7" i="6"/>
  <c r="L14" i="2"/>
  <c r="F11" i="13"/>
  <c r="F6" i="13"/>
  <c r="M7" i="14"/>
  <c r="C6" i="10"/>
  <c r="C12" i="10"/>
  <c r="J11" i="14"/>
  <c r="J5" i="14" s="1"/>
  <c r="I11" i="13"/>
  <c r="I6" i="13" s="1"/>
  <c r="L8" i="10"/>
  <c r="L6" i="13" l="1"/>
  <c r="M11" i="14"/>
  <c r="L12" i="10"/>
  <c r="L11" i="13"/>
  <c r="E5" i="14"/>
  <c r="E11" i="14"/>
  <c r="E6" i="10"/>
  <c r="L6" i="10" l="1"/>
  <c r="L6" i="2"/>
  <c r="C6" i="2"/>
  <c r="C14" i="2" s="1"/>
  <c r="C7" i="12"/>
  <c r="D7" i="12"/>
  <c r="D4" i="3" l="1"/>
  <c r="C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00000000-0006-0000-0000-000001000000}">
      <text>
        <r>
          <rPr>
            <sz val="8"/>
            <color indexed="81"/>
            <rFont val="Tahoma"/>
            <charset val="1"/>
          </rPr>
          <t xml:space="preserve">
W przypadku sprawozdania jednostkowego należy podać nazwę jednostki budżetowej lub samorządowego zakładu budżetowego. W sprawozdaniu łącznym państwowej jednostki budżetowej (jednostki nadrzędnej) oraz sprawozdaniu finansowym JST podaje się nazwę jednostki nadrzędnej lub odpowiednio nazwę JST.</t>
        </r>
      </text>
    </comment>
    <comment ref="A6" authorId="0" shapeId="0" xr:uid="{00000000-0006-0000-0000-000002000000}">
      <text>
        <r>
          <rPr>
            <sz val="8"/>
            <color indexed="81"/>
            <rFont val="Tahoma"/>
            <charset val="1"/>
          </rPr>
          <t xml:space="preserve">
W przypadku sprawozdania jednostkowego należy podać siedzibę jednostki budżetowej lub samorządowego zakładu budżetowego. W sprawozdaniu łącznym państwowej jednostki budżetowej (jednostki nadrzędnej) oraz sprawozdaniu finansowym JST podaje się siedzibę jednostki nadrzędnej lub odpowiednio nazwę JST</t>
        </r>
      </text>
    </comment>
    <comment ref="A8" authorId="0" shapeId="0" xr:uid="{00000000-0006-0000-0000-000003000000}">
      <text>
        <r>
          <rPr>
            <sz val="8"/>
            <color indexed="81"/>
            <rFont val="Tahoma"/>
            <charset val="1"/>
          </rPr>
          <t xml:space="preserve">
W przypadku sprawozdania jednostkowego należy podać adres jednostki budżetowej lub samorządowego zakładu budżetowego. W sprawozdaniu łącznym państwowej jednostki budżetowej (jednostki nadrzędnej) oraz sprawozdaniu finansowym JST podaje się adres jednostki nadrzędnej lub odpowiednio nazwę JST</t>
        </r>
      </text>
    </comment>
    <comment ref="A10" authorId="0" shapeId="0" xr:uid="{00000000-0006-0000-0000-000004000000}">
      <text>
        <r>
          <rPr>
            <sz val="8"/>
            <color indexed="81"/>
            <rFont val="Tahoma"/>
            <charset val="1"/>
          </rPr>
          <t xml:space="preserve">
Podstawowy przedmiot działalności należy podać zgodnie ze statutem danej jednostki budżetowej czy samorządowego zakładu budżetowego. W przypadku sprawozdania łącznego państwowej jednostki budżetowej (jednostki nadrzędnej) oraz sprawozdania finansowego JST, omawiając podstawowy przedmiot działalności jednostki, należy ogólnie opisać podstawowy przedmiot działalności jednostki nadrzędnej lub JST</t>
        </r>
      </text>
    </comment>
    <comment ref="A12" authorId="0" shapeId="0" xr:uid="{00000000-0006-0000-0000-000005000000}">
      <text>
        <r>
          <rPr>
            <sz val="8"/>
            <color indexed="81"/>
            <rFont val="Tahoma"/>
            <charset val="1"/>
          </rPr>
          <t xml:space="preserve">
np. za 2018 r. – od 1.1.2018 r. do 31.12.2018 r.</t>
        </r>
      </text>
    </comment>
    <comment ref="A14" authorId="0" shapeId="0" xr:uid="{00000000-0006-0000-0000-000006000000}">
      <text>
        <r>
          <rPr>
            <sz val="8"/>
            <color indexed="81"/>
            <rFont val="Tahoma"/>
            <charset val="1"/>
          </rPr>
          <t xml:space="preserve">
Wiersz ten dotyczy sprawozdania łącznego państwowej jednostki budżetowej (jednostki nadrzędnej) oraz sprawozdania finansowego JST</t>
        </r>
      </text>
    </comment>
    <comment ref="A15" authorId="0" shapeId="0" xr:uid="{00000000-0006-0000-0000-000007000000}">
      <text>
        <r>
          <rPr>
            <sz val="8"/>
            <color indexed="81"/>
            <rFont val="Tahoma"/>
            <charset val="1"/>
          </rPr>
          <t xml:space="preserve">
Stosownie do art. 3 ust. 1 pkt 11 RachunkU przez przyjęte zasady (politykę) rachunkowości rozumie się wybrane i stosowane przez jednostkę rozwiązania dopuszczone ustawą, w tym także określone w MSR, zapewniające wymaganą jakość sprawozdań finansowych. Zatem w tym punkcie do sprawozdania finansowego podawane są informacje dotyczące przyjętych przez jednostkę rozwiązań (zasad, metod, sposobów) spośród wielu dopuszczonych do stosowania przepisami RachunkU i wydanymi na jej podstawie rozporządzeniami, a także określonych w KSR, a w razie ich braku w MSR. Zatem niepotrzebne jest opisywanie w tym punkcie informacji dodatkowej takich zasad wyceny oraz ustalania wyniku finansowego, które są obligatoryjne – wynikają z przepisu prawa i jednostka nie ma prawa wyboru. Należy natomiast opisać te zasady, które wynikają ze specyfiki i rodzaju prowadzonej działalności i które zostały wybrane przez daną jednostkę, gdyż miała takie prawo.</t>
        </r>
      </text>
    </comment>
    <comment ref="A16" authorId="0" shapeId="0" xr:uid="{00000000-0006-0000-0000-000008000000}">
      <text>
        <r>
          <rPr>
            <sz val="8"/>
            <color indexed="81"/>
            <rFont val="Tahoma"/>
            <charset val="1"/>
          </rPr>
          <t xml:space="preserve">
W tej pozycji podaje się inne istotne informacje niewyszczególnione w punktach 1–4, dotyczące ogólnych zagadnień związanych z daną jednostką i jej działalnością</t>
        </r>
      </text>
    </comment>
    <comment ref="A20" authorId="0" shapeId="0" xr:uid="{00000000-0006-0000-0000-000009000000}">
      <text>
        <r>
          <rPr>
            <sz val="8"/>
            <color indexed="81"/>
            <rFont val="Tahoma"/>
            <family val="2"/>
            <charset val="238"/>
          </rPr>
          <t xml:space="preserve">
Dane w tej pozycji powinny wynikać z kont:
1) 020 „Wartości niematerialne i prawne”,
2) 011 „Środki trwałe”, 
3) 013 „Pozostałe środki trwałe”, 
4) 014 „Zbiory biblioteczne”, 
5) 016 „Dobra kultury”,
6) 017 „Sprzęt wojskowy”, 
7) 071 „Umorzenie środków trwałych oraz wartości niematerialnych i prawnych”, 
8) 072 „Umorzenie pozostałych środków trwałych, wartości niematerialnych i prawnych oraz zbiorów bibliotecznych”,
9) 077 „Umorzenie sprzętu wojskowego”.
</t>
        </r>
      </text>
    </comment>
    <comment ref="A21" authorId="0" shapeId="0" xr:uid="{00000000-0006-0000-0000-00000A000000}">
      <text>
        <r>
          <rPr>
            <sz val="8"/>
            <color indexed="81"/>
            <rFont val="Tahoma"/>
            <family val="2"/>
            <charset val="238"/>
          </rPr>
          <t xml:space="preserve">
W wierszu 1.2. wykazuje się aktualną wartość rynkową środków trwałych, w tym dóbr kultury – o ile jednostka dysponuje takimi informacjami. Zatem wypełnienie tej pozycji w informacji dodatkowej ma charakter warunkowy, czyli będzie ona wypełniona pod warunkiem posiadania takich danych. Jeżeli jednostka dysponuje danymi dotyczącymi aktualnej wartości rynkowej środków trwałych, wówczas powinna uwzględnić w polityce rachunkowości konto pozabilansowe dla tych celów.</t>
        </r>
      </text>
    </comment>
    <comment ref="A23" authorId="0" shapeId="0" xr:uid="{00000000-0006-0000-0000-00000B000000}">
      <text>
        <r>
          <rPr>
            <sz val="8"/>
            <color indexed="81"/>
            <rFont val="Tahoma"/>
            <family val="2"/>
            <charset val="238"/>
          </rPr>
          <t xml:space="preserve">
Ta pozycja wymaga zaprowadzenia ewidencji analitycznej odpisów aktualizujących dla poszczególnych składników aktywów trwałych. Aktywa trwałe są prezentowane w bilansie w wartości netto. Wartość początkowa środków trwałych jest pomniejszana nie tylko o wartość umorzenia, ale również o odpisy z tytułu trwałej utraty wartości. Dla aktywów niefinansowych w jednostkach budżetowych w praktyce na ogół nie dokonuje się odpisów z tytułu trwałej utraty wartości.</t>
        </r>
      </text>
    </comment>
    <comment ref="A25" authorId="0" shapeId="0" xr:uid="{00000000-0006-0000-0000-00000C000000}">
      <text>
        <r>
          <rPr>
            <sz val="8"/>
            <color indexed="81"/>
            <rFont val="Tahoma"/>
            <family val="2"/>
            <charset val="238"/>
          </rPr>
          <t xml:space="preserve">
Grunty użytkowane wieczyście są to grunty, których właścicielem jest Skarb Państwa lub JST, oddane jednostce w użytkowanie wieczyste na podstawie przepisów KC oraz GospNierU. Prawo wieczystego użytkowania gruntów wykazuje się w ewidencji bilansowej i prezentuje w aktywach bilansu. Wartość gruntów, które są użytkowane wieczyście, należy ująć w ewidencji pozabilansowej. Dane wynikające z tej ewidencji powinny być podstawą do prezentacji w informacji dodatkowej. </t>
        </r>
      </text>
    </comment>
    <comment ref="A27" authorId="0" shapeId="0" xr:uid="{00000000-0006-0000-0000-00000D000000}">
      <text>
        <r>
          <rPr>
            <sz val="8"/>
            <color indexed="81"/>
            <rFont val="Tahoma"/>
            <family val="2"/>
            <charset val="238"/>
          </rPr>
          <t xml:space="preserve">
W wierszu 1.5. wykazuje się wartość nieamortyzowanych lub nieumarzanych przez jednostkę środków trwałych, używanych na podstawie umów najmu, dzierżawy i innych umów, w tym z tytułu umów leasingu. Te umowy charakteryzują się tym, że środki trwałe użytkowane na ich podstawie nadal pozostają w księgach ich właścicieli. Dane do wypełnienia tej pozycji powinny wynikać z ewidencji pozabilansowej. Do końca 2017 r. nie prezentowano w sprawozdawczości finansowej jednostek budżetowych i samorządowych zakładów budżetowych informacji w powyższym zakresie. Wartość środków trwałych może wynikać z zawartych umów lub, jeśli jednostka takich danych nie posiada, może ona zostać ustalona przez jednostkę we własnym zakresie szacunkowo.</t>
        </r>
      </text>
    </comment>
    <comment ref="A29" authorId="0" shapeId="0" xr:uid="{00000000-0006-0000-0000-00000E000000}">
      <text>
        <r>
          <rPr>
            <sz val="8"/>
            <color indexed="81"/>
            <rFont val="Tahoma"/>
            <family val="2"/>
            <charset val="238"/>
          </rPr>
          <t xml:space="preserve">
W wierszu 1.6. wykazuje się liczbę oraz wartość posiadanych papierów wartościowych, w tym akcji i udziałów oraz dłużnych papierów wartościowych.</t>
        </r>
      </text>
    </comment>
    <comment ref="A31" authorId="0" shapeId="0" xr:uid="{00000000-0006-0000-0000-00000F000000}">
      <text>
        <r>
          <rPr>
            <sz val="8"/>
            <color indexed="81"/>
            <rFont val="Tahoma"/>
            <family val="2"/>
            <charset val="238"/>
          </rPr>
          <t xml:space="preserve">
W wierszu 1.7. wykazuje się dane o odpisach aktualizujących wartość należności, ze wskazaniem stanu na początek roku obrotowego, zwiększeniach, wykorzystaniu, rozwiązaniu i stanie na koniec roku obrotowego, z uwzględnieniem należności finansowych JST (stan pożyczek zagrożonych). W tym celu należy zwiększyć szczegółowość analityki na koncie 290 „Odpisy aktualizujące należności” według przyczyn zmian w odpisach aktualizujących.</t>
        </r>
      </text>
    </comment>
    <comment ref="A33" authorId="0" shapeId="0" xr:uid="{00000000-0006-0000-0000-000010000000}">
      <text>
        <r>
          <rPr>
            <sz val="8"/>
            <color indexed="81"/>
            <rFont val="Tahoma"/>
            <family val="2"/>
            <charset val="238"/>
          </rPr>
          <t xml:space="preserve">
W wierszu 1.8. wykazuje się dane o stanie rezerw według celu ich utworzenia na początek roku obrotowego, zwiększeniach, wykorzystaniu, rozwiązaniu i stanie końcowym. Aby wykazać te dane, należy zwiększyć szczegółowość ewidencji na kontach, które służą do ewidencji rezerw.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należałoby również wykazywać bierne rozliczenia międzyokresowe mające charakter rezerw. Jednak, stosownie do § 14 SzczegZasRachR, jednostki nie dokonują biernych rozliczeń międzyokresowych kosztów wynikających z obowiązku wykonania przyszłych świadczeń na rzecz pracowników, w tym świadczeń emerytalnych.</t>
        </r>
      </text>
    </comment>
    <comment ref="A35" authorId="0" shapeId="0" xr:uid="{00000000-0006-0000-0000-000011000000}">
      <text>
        <r>
          <rPr>
            <sz val="8"/>
            <color indexed="81"/>
            <rFont val="Tahoma"/>
            <family val="2"/>
            <charset val="238"/>
          </rPr>
          <t xml:space="preserve">
W wierszu 1.9. wykazuje się podział zobowiązań długoterminowych według pozycji bilansu o pozostałym od dnia bilansowego, przewidywanym umową lub wynikającym z innego tytułu prawnego, okresie spłaty:
1) powyżej 1 roku do 3 lat,
2) powyżej 3 do 5 lat,
3) powyżej 5 lat.
W celu zapewnienia możliwości pokazania powyższych danych w informacji dodatkowej należy zwiększyć szczegółowość ewidencji kont, na których ewidencjonuje się zobowiązania długoterminowe, według wyszczególnionych w informacji dodatkowej przedziałów czasowych.
</t>
        </r>
      </text>
    </comment>
    <comment ref="A42" authorId="0" shapeId="0" xr:uid="{00000000-0006-0000-0000-000012000000}">
      <text>
        <r>
          <rPr>
            <sz val="8"/>
            <color indexed="81"/>
            <rFont val="Tahoma"/>
            <family val="2"/>
            <charset val="238"/>
          </rPr>
          <t xml:space="preserve">
W wierszu 1.10. wykazuje się 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 Zatem ta prezentacja będzie występowała tylko w tych jednostkach, które mają zawarte umowy leasingu spełniające powyższe warunki, tj. kwalifikują umowy leasingu zgodnie z przepisami podatkowymi jako leasing operacyjny, który według przepisów bilansowych byłby leasingiem finansowym lub zwrotnym. W przypadku spełnienia powyższych warunków niezbędne będzie zaprowadzenie odpowiedniej ewidencji księgowej – pozabilansowej, w której należałoby zaewidencjonować zobowiązania według powyższych umów. </t>
        </r>
      </text>
    </comment>
    <comment ref="A44" authorId="0" shapeId="0" xr:uid="{00000000-0006-0000-0000-000013000000}">
      <text>
        <r>
          <rPr>
            <sz val="8"/>
            <color indexed="81"/>
            <rFont val="Tahoma"/>
            <family val="2"/>
            <charset val="238"/>
          </rPr>
          <t xml:space="preserve">
W wierszu 1.11. wykazuje się łączną kwotę zobowiązań zabezpieczonych na majątku jednostki, ze wskazaniem charakteru i formy tych zabezpieczeń. Należy uwzględnić wszystkie zabezpieczenia na majątku, tj. zarówno na trwałym, jak i obrotowym. W tym celu trzeba zaprowadzić odpowiednią ewidencję. Ta ewidencja może być prowadzona w formie pozabilansowej, z tym że powinny w niej być dokładnie wyszczególnione wszystkie zabezpieczenia. Zabezpieczenia na majątku mogą być np. w formie:
1) hipoteki,
2) przewłaszczenia na zabezpieczeniu,
3) zastawu,
4) innych zabezpieczeń.
</t>
        </r>
      </text>
    </comment>
    <comment ref="A46" authorId="0" shapeId="0" xr:uid="{00000000-0006-0000-0000-000014000000}">
      <text>
        <r>
          <rPr>
            <sz val="8"/>
            <color indexed="81"/>
            <rFont val="Tahoma"/>
            <family val="2"/>
            <charset val="238"/>
          </rPr>
          <t xml:space="preserve">
W wierszu 1.12. wykazuje się łączną kwotę zobowiązań warunkowych, w tym również udzielonych przez jednostkę gwarancji i poręczeń, także wekslowych, niewykazanych w bilansie, ze wskazaniem zobowiązań zabezpieczonych na majątku jednostki oraz charakteru i formy tych zabezpieczeń. Zgodnie z art. 3 ust. 1 pkt 28 RachunkU przez zobowiązania warunkowe rozumie się obowiązek wykonania świadczeń, których powstanie jest uzależnione od zaistnienia określonych zdarzeń.</t>
        </r>
      </text>
    </comment>
    <comment ref="A48" authorId="0" shapeId="0" xr:uid="{00000000-0006-0000-0000-000015000000}">
      <text>
        <r>
          <rPr>
            <sz val="8"/>
            <color indexed="81"/>
            <rFont val="Tahoma"/>
            <family val="2"/>
            <charset val="238"/>
          </rPr>
          <t xml:space="preserve">
W tej pozycji, kierując się istotnością, należy wykazać istotne, czyli wybrane przez jednostkę, pozycje czynnych i biernych rozliczeń międzyokresowych. Na ogół jednostki sektora budżetowego nie dokonują tego rodzaju rozliczeń. Zasady dokonywania rozliczeń międzyokresowych czynnych i biernych zostały ustalone w art. 39 RachunkU.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nie należy wykazywać biernych rozliczeń międzyokresowych mających charakter rezerw, które wykazuje się w części II w wierszu 1.8.</t>
        </r>
      </text>
    </comment>
    <comment ref="A50" authorId="0" shapeId="0" xr:uid="{00000000-0006-0000-0000-000016000000}">
      <text>
        <r>
          <rPr>
            <sz val="8"/>
            <color indexed="81"/>
            <rFont val="Tahoma"/>
            <family val="2"/>
            <charset val="238"/>
          </rPr>
          <t xml:space="preserve">
W wierszu 1.14. wykazuje się łączną kwotę otrzymanych przez jednostkę gwarancji i poręczeń niewykazanych w bilansie. Ta pozycja wymaga prowadzenia ewidencji pozabilansowej. Te informacje można przedstawić w tabeli zawierającej:
1) wyszczególnienie według rodzaju otrzymanych gwarancji i poręczeń niewykazanych w bilansie,
2) stan na początek roku obrotowego,
3) stan na koniec roku obrotowego.
</t>
        </r>
      </text>
    </comment>
    <comment ref="A52" authorId="0" shapeId="0" xr:uid="{00000000-0006-0000-0000-000017000000}">
      <text>
        <r>
          <rPr>
            <sz val="8"/>
            <color indexed="81"/>
            <rFont val="Tahoma"/>
            <family val="2"/>
            <charset val="238"/>
          </rPr>
          <t xml:space="preserve">
W wierszu 1.15. wykazuje się kwotę wypłaconych środków pieniężnych na świadczenia pracownicze. W tym celu w ewidencji finansowo-księgowej należy wydzielić takie dane, rozbudowując np. analitykę kont.
W tej pozycji należy wykazać wartość: nagród jubileuszowych, odpraw emerytalnych i rentowych, świadczeń urlopowych i innych świadczeń pracowniczych.
</t>
        </r>
      </text>
    </comment>
    <comment ref="A54" authorId="0" shapeId="0" xr:uid="{00000000-0006-0000-0000-000018000000}">
      <text>
        <r>
          <rPr>
            <sz val="8"/>
            <color indexed="81"/>
            <rFont val="Tahoma"/>
            <family val="2"/>
            <charset val="238"/>
          </rPr>
          <t xml:space="preserve">
W tym punkcie powinny być prezentowane inne informacje stanowiące uzupełnienie informacji wykazywanych w części II w wierszach od 1.1. do 1.15., a więc głównie z danymi wykazywanymi w bilansie oraz w ewidencji pozabilansowej. Przykładowo można przedstawić szczegółowo wartość należności ujmowanych na jednym koncie, a prezentowanych w bilansie w kilku pozycjach. Zgodnie z odpowiedzią Ministerstwa Finansów w sprawie nadwyżki środków obrotowych w samorządowych zakładach budżetowych znajdującą się w zakładce „Najczęściej zadawane pytania/Rachunkowość budżetowa” w tym wierszu zasadne jest wskazanie informacji, że w zestawieniu zmian w funduszu jednostki pozycja III. Wynik finansowy netto za rok bieżący, będąca sumą pozycji 1 lub 2 i pozycji 3, nie jest tożsama z pozycją wykazywaną w pasywach bilansu w pozycji II. Wynik finansowy netto (+, –) – odpowiednio w pozycji 1. Zysk netto (+) albo 2. Strata netto (–) oraz w rachunku zysków i strat w pozycji L. Zysk (strata) netto.</t>
        </r>
      </text>
    </comment>
    <comment ref="A56" authorId="0" shapeId="0" xr:uid="{00000000-0006-0000-0000-000019000000}">
      <text>
        <r>
          <rPr>
            <sz val="8"/>
            <color indexed="81"/>
            <rFont val="Tahoma"/>
            <family val="2"/>
            <charset val="238"/>
          </rPr>
          <t xml:space="preserve">
W wierszu 2.1. wykazuje się wysokość odpisów aktualizujących wartość zapasów. Jednostki budżetowe i samorządowe zakłady budżetowe są zobowiązane do stosowania ostrożnej wyceny zapasów, z tym że na ogół gospodarka materiałowa w tych jednostkach nie jest rozbudowana i ta pozycja ma marginesowe znaczenie. Na ogół nie występuje w jednostkach sektora rządowego. Jeżeli jednak wystąpi, w polityce rachunkowości należy przewidzieć ich odpowiednią ewidencję.
Wysokość odpisów aktualizujących wartość zapasów należy wykazać według poszczególnych rodzajów zapasów, np. dla materiałów czy towarów.
</t>
        </r>
      </text>
    </comment>
    <comment ref="A58" authorId="0" shapeId="0" xr:uid="{00000000-0006-0000-0000-00001A000000}">
      <text>
        <r>
          <rPr>
            <sz val="8"/>
            <color indexed="81"/>
            <rFont val="Tahoma"/>
            <family val="2"/>
            <charset val="238"/>
          </rPr>
          <t xml:space="preserve">
W wierszu 2.2. wykazuje się koszt wytworzenia środków trwałych w budowie, w tym odsetki oraz różnice kursowe, które powiększyły koszt wytworzenia środków trwałych w budowie w roku obrotowym. Pozycja ta wystąpi w jednostkach, które we własnym zakresie, tj. własnymi siłami, budują budynki czy budowle lub wytwarzają maszyny i urządzenia. Zatem ta pozycja rzadko występuje w jednostkach budżetowych, częściej wystąpi w samorządowych zakładach budżetowych. W celu wykazania w tym wierszu odsetek i różnic kursowych, które składają się na koszt wytworzenia środków trwałych w budowie, należy je analitycznie wydzielić. </t>
        </r>
      </text>
    </comment>
    <comment ref="A60" authorId="0" shapeId="0" xr:uid="{00000000-0006-0000-0000-00001B000000}">
      <text>
        <r>
          <rPr>
            <sz val="8"/>
            <color indexed="81"/>
            <rFont val="Tahoma"/>
            <family val="2"/>
            <charset val="238"/>
          </rPr>
          <t xml:space="preserve">
W wierszu 2.3. wykazuje się przychody i koszty zaliczane do 31.12 2015 r. do zysków i strat nadzwyczajnych, a obecnie do pozostałych przychodów i kosztów operacyjnych. W tym wierszu wykazuje się również te z przychodów i kosztów działalności operacyjnej i finansowej, które w znaczący sposób różnią się od przeciętnego poziomu.
Pozycja ta wymaga zwiększenia szczegółowości ewidencji na kontach, na których są księgowane powyższe operacje.
</t>
        </r>
      </text>
    </comment>
    <comment ref="A62" authorId="0" shapeId="0" xr:uid="{00000000-0006-0000-0000-00001C000000}">
      <text>
        <r>
          <rPr>
            <sz val="8"/>
            <color indexed="81"/>
            <rFont val="Tahoma"/>
            <family val="2"/>
            <charset val="238"/>
          </rPr>
          <t xml:space="preserve">
W pozycji 2.4. wykazuje się informację o kwocie należności z tytułu podatków realizowanych przez organy podatkowe podległe ministrowi właściwemu do spraw finansów publicznych wykazywanych w sprawozdaniu z wykonania planu dochodów budżetowych. Z uzasadnienia do projektu SzczegZasRachR wynika, że ta pozycja została wprowadzona do informacji dodatkowej, mając na uwadze objęcie sprawozdawczością finansową (sprawozdaniem finansowym izby skarbowej, izby celnej) dochodów budżetu państwa m.in. z tytułu podatków, opłat i niepodatkowych należności budżetowych ujmowanych w ramach części 77 „Podatki i inne wpłaty na rzecz budżetu państwa” oraz przyjęcie, iż sprawozdawczością finansową izb zostaną objęte dochody zrealizowane i przekazane na rachunki budżetu państwa. Zatem uznano za wskazane przedstawienie w informacji dodatkowej również kwot należności z ww. tytułów. Ma to umożliwić uzyskanie informacji na temat wysokości zarówno zrealizowanych, jak i należnych dochodów podatkowych. 
Ta pozycja nie dotyczy samorządowych jednostek budżetowych i samorządowych zakładów budżetowych.
</t>
        </r>
      </text>
    </comment>
    <comment ref="A64" authorId="0" shapeId="0" xr:uid="{00000000-0006-0000-0000-00001D000000}">
      <text>
        <r>
          <rPr>
            <sz val="8"/>
            <color indexed="81"/>
            <rFont val="Tahoma"/>
            <family val="2"/>
            <charset val="238"/>
          </rPr>
          <t xml:space="preserve">
W pozycji 2.5. jednostki budżetowe i samorządowe zakłady budżetowe powinny zaprezentować informacje niezbędne dla oceny rzetelności i przejrzystości sytuacji finansowej, które nie zostały zaprezentowane w pozycjach 2.1–2.4., czyli dotyczących głównie przychodów i kosztów, wynikających np. ze specyfiki danej jednostki.</t>
        </r>
      </text>
    </comment>
    <comment ref="A66" authorId="0" shapeId="0" xr:uid="{00000000-0006-0000-0000-00001E000000}">
      <text>
        <r>
          <rPr>
            <sz val="8"/>
            <color indexed="81"/>
            <rFont val="Tahoma"/>
            <family val="2"/>
            <charset val="238"/>
          </rPr>
          <t xml:space="preserve">
W tej pozycji powinny być prezentowane inne informacje niż wymienione w pozycjach 1.1–1.16. oraz 2.1–2.5., jeżeli mogłyby w istotny sposób wpłynąć na ocenę sytuacji majątkowej i finansowej oraz wynik finansowy jednostki. </t>
        </r>
      </text>
    </comment>
  </commentList>
</comments>
</file>

<file path=xl/sharedStrings.xml><?xml version="1.0" encoding="utf-8"?>
<sst xmlns="http://schemas.openxmlformats.org/spreadsheetml/2006/main" count="307" uniqueCount="141">
  <si>
    <t xml:space="preserve">I. </t>
  </si>
  <si>
    <t>Wprowadzenie do sprawozdania finansowego, obejmuje w szczególności:</t>
  </si>
  <si>
    <t>1.</t>
  </si>
  <si>
    <t>1.1</t>
  </si>
  <si>
    <t>nazwę jednostki</t>
  </si>
  <si>
    <t>1.2</t>
  </si>
  <si>
    <t>siedzibę jednostki</t>
  </si>
  <si>
    <t>1.3</t>
  </si>
  <si>
    <t>adres jednostki</t>
  </si>
  <si>
    <t>1.4</t>
  </si>
  <si>
    <t>2.</t>
  </si>
  <si>
    <t>3.</t>
  </si>
  <si>
    <t xml:space="preserve">4. </t>
  </si>
  <si>
    <t>5.</t>
  </si>
  <si>
    <t>inne informacje</t>
  </si>
  <si>
    <t>II</t>
  </si>
  <si>
    <t>Dodatkowe informacje i objaśnienia obejmują w szczególności:</t>
  </si>
  <si>
    <t xml:space="preserve">1. </t>
  </si>
  <si>
    <t>1.1.</t>
  </si>
  <si>
    <t>1.2.</t>
  </si>
  <si>
    <t>aktualną wartość rynkową środków trwałych, w tym dóbr kultury - o ile jednostka dysponuje takimi informacjami</t>
  </si>
  <si>
    <t>1.3.</t>
  </si>
  <si>
    <t>kwotę dokonanych w trakcie roku obrotowego odpisów aktualizujących wartość aktywów trwałych odrębnie dla długoterminowych aktywów niefinansowych oraz długoterminowych aktywów finansowych</t>
  </si>
  <si>
    <t>1.4.</t>
  </si>
  <si>
    <t>wartość gruntów użytkowanych wieczyście</t>
  </si>
  <si>
    <t xml:space="preserve">1.5. </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</si>
  <si>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</si>
  <si>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</si>
  <si>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</si>
  <si>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 xml:space="preserve">1.7. </t>
  </si>
  <si>
    <t>Dane o odpisach aktualizujących wartość należności, ze wskazaniem stanu na początek roku obrotowego, zwiększeniach, wykorzystaniu, rozwiązaniu i stanie na koniec roku obrotowego, z uwzględnieniem należności finansowych JST (stan pożyczek zagrożonych)</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</si>
  <si>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</si>
  <si>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</si>
  <si>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</si>
  <si>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</si>
  <si>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</si>
  <si>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</si>
  <si>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</si>
  <si>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</si>
  <si>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</si>
  <si>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</si>
  <si>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</si>
  <si>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</si>
  <si>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 xml:space="preserve">1.11. </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</si>
  <si>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</si>
  <si>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</si>
  <si>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</si>
  <si>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 xml:space="preserve">1.13. </t>
  </si>
  <si>
    <t>wykaz istotnych pozycji czynnych i biernych rozliczeń międzyokresowych w tym kwotę czynnych rozliczeń międzyokresowych kosztów stanowiących różnicę między wartością otrzymanych finansowych składników aktywów a zobowiązaniem zapłaty za nie</t>
  </si>
  <si>
    <t xml:space="preserve">1.14. </t>
  </si>
  <si>
    <t>łączną kwotę otrzymanych przez jednostkę gwarancji i poręczeń niewykazanych w bilansie</t>
  </si>
  <si>
    <t>1.15.</t>
  </si>
  <si>
    <t>kwotę wypłaconych środków pieniężnych na świadczenia pracownicze</t>
  </si>
  <si>
    <t>1.16.</t>
  </si>
  <si>
    <t xml:space="preserve">2.1. </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</si>
  <si>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</si>
  <si>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</si>
  <si>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</si>
  <si>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</si>
  <si>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</si>
  <si>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</si>
  <si>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informacje o kwocie należności z tytułu podatków realizowanych przez organy podatkowe podległe ministrowi właściwemu do spraw finans publicznych wykazywanych w sprawozdanku z wykonania planu dochodów budżetowych</t>
  </si>
  <si>
    <t>2.5.</t>
  </si>
  <si>
    <t xml:space="preserve">INFORMACJA DODATKOWA </t>
  </si>
  <si>
    <t>Ozorków, gmina Miasto Ozorków</t>
  </si>
  <si>
    <t>1.15. Wypłacone świadczenia pracownicze</t>
  </si>
  <si>
    <t>Wyszczególnienie</t>
  </si>
  <si>
    <t>Kwota wypłaconych świadczeń pracowniczych</t>
  </si>
  <si>
    <t>w zł i gr</t>
  </si>
  <si>
    <t>1) odprawy emerytalne i rentowe</t>
  </si>
  <si>
    <t>2) nagrody jubileuszowe</t>
  </si>
  <si>
    <t xml:space="preserve">3) pozostałe nagrody </t>
  </si>
  <si>
    <t>SUMA</t>
  </si>
  <si>
    <t>Lp.</t>
  </si>
  <si>
    <t>Specyfikacja</t>
  </si>
  <si>
    <t>Stan na początek roku</t>
  </si>
  <si>
    <t>Zwiększenia</t>
  </si>
  <si>
    <t>Zmniejszenia</t>
  </si>
  <si>
    <t>Stan na koniec roku</t>
  </si>
  <si>
    <t>aktualizacja</t>
  </si>
  <si>
    <t>nabycie</t>
  </si>
  <si>
    <t>przemieszczenie wewnętrzne</t>
  </si>
  <si>
    <t>inne</t>
  </si>
  <si>
    <t>rozchód</t>
  </si>
  <si>
    <t>Środki trwałe</t>
  </si>
  <si>
    <t>Grunty</t>
  </si>
  <si>
    <t>Budynki, lokale i obiekty inżynierii lądowej i wodnej</t>
  </si>
  <si>
    <t>Urządzenia techniczne i maszyny</t>
  </si>
  <si>
    <t>Środki transportu</t>
  </si>
  <si>
    <t>1.5.</t>
  </si>
  <si>
    <t>Inne środki trwałe</t>
  </si>
  <si>
    <t>Środki trwałe w budowie</t>
  </si>
  <si>
    <t>Zaliczki na środki trwałe w budowie (inwestycje)</t>
  </si>
  <si>
    <t>Wartość netto środków trwałych na początek roku obrotowego (wartość początkowa minus umorzenie)</t>
  </si>
  <si>
    <t>Wartość netto środków trwałych na koniec roku obrotowego (wartość początkowa minus umorzenie)</t>
  </si>
  <si>
    <t>Wartości niematerialne i prawne umarzane stopniowo</t>
  </si>
  <si>
    <t>Wartości niematerialne i prawne umarzane w 100%</t>
  </si>
  <si>
    <t>Wartości niematerialne i prawne umarzane stopniowi</t>
  </si>
  <si>
    <t>Suma</t>
  </si>
  <si>
    <t>Wartość netto wartości niematerialnych i prtawnych na początek roku obrotowego (wartość początkowa minus umorzenie)</t>
  </si>
  <si>
    <t>Wartość netto wartości niematerialnych i prawnych na koniec roku obrotowego (wartość początkowa minus umorzenie)</t>
  </si>
  <si>
    <t>1.1.1. Zmiany stanu wartości początkowej  rzeczowych aktywów trwałych ( brutto )</t>
  </si>
  <si>
    <t>Sprawozdanie nie obejmuje danych łącznych</t>
  </si>
  <si>
    <t xml:space="preserve">Inne informacje niż wymienione powyżej, jeżeli mogłyby w istotny sposób wpłynąć na ocenę sytuacji majątkowej i finansowej oraz wynik finansowy jednostki nie </t>
  </si>
  <si>
    <t xml:space="preserve"> nie dysponuje</t>
  </si>
  <si>
    <t>nie dokonano odpisów</t>
  </si>
  <si>
    <t>nie dotyczy</t>
  </si>
  <si>
    <t>nie wystąpiły</t>
  </si>
  <si>
    <t>nie występują</t>
  </si>
  <si>
    <t xml:space="preserve">Przedszkole Miejskie Nr 2 </t>
  </si>
  <si>
    <t>ul.Kościuszki 27; 95-035 Ozorków</t>
  </si>
  <si>
    <t>Przedszkole</t>
  </si>
  <si>
    <t xml:space="preserve">                        Zmniejszenia</t>
  </si>
  <si>
    <r>
      <t xml:space="preserve">                           Środki trwałe umarzane </t>
    </r>
    <r>
      <rPr>
        <b/>
        <sz val="12"/>
        <color theme="1"/>
        <rFont val="Calibri"/>
        <family val="2"/>
        <charset val="238"/>
        <scheme val="minor"/>
      </rPr>
      <t>jednorazowo</t>
    </r>
  </si>
  <si>
    <t>Jednostka organizacyjna gminy realizująca zadania z zakr. edukacji i wych. przedszk.</t>
  </si>
  <si>
    <t>przemieszczenie wewnetrzne</t>
  </si>
  <si>
    <t>Dane prezentowane w tabeli 1.15</t>
  </si>
  <si>
    <t>Przy wycenie aktywów i pasywów  roku obrotowym  stosowano zasady wynikające z ustawy z dnia 29 września 1994 r. o rachunkowości (Dz. U. z 2018 poz. 395 t.j.), z uwzględnieniem szczególnych zasad wyceny zawartych w rozporządzeniu Ministra finansów z dnia 13 września 2017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(Dz. U. z 2017 poz. 1911 ze zmianami ). Środki trwałe wyceniane były jednorazowo według ceny zakupu. Wartości niematerialne i prawne wyceniane są  według ceny zakupu, umarzane 100%.  Składniki majątku o wartości jednostkowej powyżej 10 000,00 zł  zalicza się odpowiednio  do środków trwałych,   wartości niematerialnych i prawnych. Odpisy amortyzacyjne dokonuje się stopniowo metodą liniową. Składniki majątku do 500,00 zalicza się bezpośrednio w koszty. Składniki majątku o wartości poczatkowej powyżej 500, 00 zł do 10000,00 zalicza się do pozostałych środków trwałych, wartości niematerialnych i prawnych umorzonych 100%. Zapasy materiałów wycenia się według ceny zakupu. Należności w kwocie wymaganej zapłaty z zachowaniem  zasad ostrożności. Zobowiązania i roszczenia w kwocie wymaganej zapłaty z zachowaniem zasad ostrożności.Kapitały własne oraz aktywa i pasywa w  wartości nominalnej.</t>
  </si>
  <si>
    <t>umorzenie za okres</t>
  </si>
  <si>
    <t>1.1.2. Zmiany stanu wartości początkowej  rzeczowych aktywów trwałych ( brutto )</t>
  </si>
  <si>
    <t>1.1.3. Zmiany stanu umorzenia/amortyzacji rzeczowych aktywów trwałych ( brutto )</t>
  </si>
  <si>
    <t>1.1.5 Zmiana wartości netto środków trwałych</t>
  </si>
  <si>
    <t xml:space="preserve">1.1.6. Zmiany stanu wartości początkowej wartości niematerialnych i prawnych ( brutto ) </t>
  </si>
  <si>
    <t xml:space="preserve">                                                                                                                                                    1.1.7. Zmiany umorzenia wartości niematerialnych i prawnych </t>
  </si>
  <si>
    <t>1.1.8. Zmiana wartości netto wartości niematerialnych i prawnych</t>
  </si>
  <si>
    <r>
      <t xml:space="preserve">                           Środki trwałe umarzane </t>
    </r>
    <r>
      <rPr>
        <b/>
        <sz val="12"/>
        <color theme="1"/>
        <rFont val="Calibri"/>
        <family val="2"/>
        <charset val="238"/>
        <scheme val="minor"/>
      </rPr>
      <t>stopniowo</t>
    </r>
  </si>
  <si>
    <t>Dane prezentowane w tabeli 1.16</t>
  </si>
  <si>
    <t>Dane prezentowane w tabeli 1.1.1.tabeli 1.1.2 tabeli 1.1.3 tabeli 1.1.4,tab.1.1.5,tab1.1.6,tab.1.1.7,tab 1.1.8</t>
  </si>
  <si>
    <t>Urządzenia techniczne            i maszyny</t>
  </si>
  <si>
    <t>1.16 Zmiana wartości zapasów-materiałów</t>
  </si>
  <si>
    <t>Zapasy -materiały</t>
  </si>
  <si>
    <t>wartość zapasów-                      materiałów na koniec roku obrotowego</t>
  </si>
  <si>
    <t>wartość zapasów-                                      materiałów na początek roku obrotowego</t>
  </si>
  <si>
    <t>w tym: art..spożywcze-żywieniowe</t>
  </si>
  <si>
    <t>1.1.4. Zmiany stanu umorzenia rzeczowych aktywów trwałych ( brutto )</t>
  </si>
  <si>
    <t>Wartości niematerialne i prawne umarzane jednorazowo(100%)</t>
  </si>
  <si>
    <t>01.01.2022 do 31.12.2022</t>
  </si>
  <si>
    <t>2022 r</t>
  </si>
  <si>
    <t>2022 r.</t>
  </si>
  <si>
    <t>27.03.2023 r.</t>
  </si>
  <si>
    <t>27.03.2023r.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</si>
</sst>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charset val="238"/>
      <scheme val="minor"/>
    </font>
    <font>
      <b/>
      <sz val="10"/>
      <name val="Arial"/>
      <charset val="238"/>
    </font>
    <font>
      <sz val="10"/>
      <name val="Arial"/>
      <family val="2"/>
      <charset val="238"/>
    </font>
    <font>
      <sz val="8"/>
      <name val="Calibri"/>
      <family val="2"/>
      <charset val="238"/>
    </font>
    <font>
      <sz val="8"/>
      <color indexed="81"/>
      <name val="Tahoma"/>
      <charset val="1"/>
    </font>
    <font>
      <sz val="8"/>
      <color indexed="81"/>
      <name val="Tahoma"/>
      <family val="2"/>
      <charset val="238"/>
    </font>
    <font>
      <b/>
      <sz val="11"/>
      <color theme="1"/>
      <name val="Calibri"/>
      <family val="2"/>
      <charset val="238"/>
      <scheme val="minor"/>
    </font>
    <font>
      <sz val="20"/>
      <color theme="1"/>
      <name val="Calibri"/>
      <family val="2"/>
      <scheme val="minor"/>
    </font>
    <font>
      <b/>
      <sz val="14"/>
      <color theme="1"/>
      <name val="Times New Roman"/>
      <family val="1"/>
      <charset val="238"/>
    </font>
    <font>
      <sz val="12"/>
      <color rgb="FF000000"/>
      <name val="Times New Roman"/>
      <family val="1"/>
      <charset val="238"/>
    </font>
    <font>
      <sz val="12"/>
      <color theme="1"/>
      <name val="Calibri"/>
      <family val="2"/>
      <charset val="238"/>
      <scheme val="minor"/>
    </font>
    <font>
      <b/>
      <sz val="12"/>
      <color rgb="FF000000"/>
      <name val="Times New Roman"/>
      <family val="1"/>
      <charset val="238"/>
    </font>
    <font>
      <sz val="10"/>
      <color rgb="FF000000"/>
      <name val="Times New Roman"/>
      <family val="1"/>
      <charset val="238"/>
    </font>
    <font>
      <b/>
      <sz val="12"/>
      <color theme="1"/>
      <name val="Calibri"/>
      <family val="2"/>
      <charset val="238"/>
      <scheme val="minor"/>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font>
    <font>
      <sz val="10"/>
      <name val="Calibri"/>
      <family val="2"/>
      <charset val="238"/>
    </font>
    <font>
      <b/>
      <sz val="14"/>
      <color theme="1"/>
      <name val="Calibri"/>
      <family val="2"/>
      <charset val="238"/>
      <scheme val="minor"/>
    </font>
    <font>
      <sz val="14"/>
      <name val="Calibri"/>
      <family val="2"/>
      <charset val="238"/>
      <scheme val="minor"/>
    </font>
    <font>
      <b/>
      <sz val="10"/>
      <name val="Arial"/>
      <family val="2"/>
      <charset val="238"/>
    </font>
    <font>
      <sz val="10"/>
      <color theme="1"/>
      <name val="Times New Roman"/>
      <family val="1"/>
      <charset val="238"/>
    </font>
    <font>
      <b/>
      <sz val="12"/>
      <color theme="1"/>
      <name val="Times New Roman"/>
      <family val="1"/>
      <charset val="238"/>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38">
    <xf numFmtId="0" fontId="0" fillId="0" borderId="0" xfId="0"/>
    <xf numFmtId="0" fontId="0" fillId="0" borderId="1" xfId="0" applyBorder="1"/>
    <xf numFmtId="0" fontId="2" fillId="0" borderId="1" xfId="0" applyFont="1" applyBorder="1"/>
    <xf numFmtId="0" fontId="0" fillId="0" borderId="1" xfId="0" applyBorder="1" applyAlignment="1">
      <alignment horizontal="left"/>
    </xf>
    <xf numFmtId="0" fontId="0" fillId="0" borderId="1" xfId="0" applyBorder="1" applyAlignment="1">
      <alignment wrapText="1"/>
    </xf>
    <xf numFmtId="0" fontId="3" fillId="0" borderId="1" xfId="0" applyFont="1" applyBorder="1" applyAlignment="1">
      <alignment wrapText="1"/>
    </xf>
    <xf numFmtId="0" fontId="3" fillId="0" borderId="1" xfId="0" applyFont="1" applyBorder="1"/>
    <xf numFmtId="0" fontId="0" fillId="0" borderId="1" xfId="0" applyBorder="1" applyAlignment="1">
      <alignment horizontal="left" wrapText="1"/>
    </xf>
    <xf numFmtId="0" fontId="4" fillId="0" borderId="0" xfId="0" applyFont="1" applyAlignment="1">
      <alignment horizontal="center"/>
    </xf>
    <xf numFmtId="0" fontId="8" fillId="0" borderId="0" xfId="0" applyFont="1" applyAlignment="1">
      <alignment horizontal="center"/>
    </xf>
    <xf numFmtId="0" fontId="7" fillId="0" borderId="1" xfId="0" applyFont="1" applyBorder="1"/>
    <xf numFmtId="0" fontId="9" fillId="0" borderId="0" xfId="0" applyFont="1" applyAlignment="1">
      <alignment horizont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6" xfId="0" applyFont="1" applyBorder="1" applyAlignment="1">
      <alignment horizontal="justify" vertical="center" wrapText="1"/>
    </xf>
    <xf numFmtId="4" fontId="10" fillId="0" borderId="7" xfId="0" applyNumberFormat="1" applyFont="1" applyBorder="1" applyAlignment="1">
      <alignment horizontal="right" vertical="center" wrapText="1"/>
    </xf>
    <xf numFmtId="0" fontId="10" fillId="0" borderId="8" xfId="0" applyFont="1" applyBorder="1" applyAlignment="1">
      <alignment horizontal="justify" vertical="center" wrapText="1"/>
    </xf>
    <xf numFmtId="4" fontId="10" fillId="0" borderId="9" xfId="0" applyNumberFormat="1" applyFont="1" applyBorder="1" applyAlignment="1">
      <alignment horizontal="right" vertical="center" wrapText="1"/>
    </xf>
    <xf numFmtId="4" fontId="10" fillId="0" borderId="1" xfId="0" applyNumberFormat="1" applyFont="1" applyBorder="1" applyAlignment="1">
      <alignment horizontal="right" vertical="center" wrapText="1"/>
    </xf>
    <xf numFmtId="0" fontId="10" fillId="0" borderId="12" xfId="0" applyFont="1" applyBorder="1" applyAlignment="1">
      <alignment horizontal="center" vertical="center"/>
    </xf>
    <xf numFmtId="0" fontId="11" fillId="0" borderId="0" xfId="0" applyFont="1"/>
    <xf numFmtId="0" fontId="10" fillId="0" borderId="19"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6" xfId="0" applyFont="1" applyBorder="1" applyAlignment="1">
      <alignment horizontal="justify" vertical="center" wrapText="1"/>
    </xf>
    <xf numFmtId="4" fontId="13" fillId="0" borderId="16" xfId="0" applyNumberFormat="1" applyFont="1" applyBorder="1" applyAlignment="1">
      <alignment horizontal="right" vertical="center" wrapText="1"/>
    </xf>
    <xf numFmtId="0" fontId="13" fillId="0" borderId="8" xfId="0" applyFont="1" applyBorder="1" applyAlignment="1">
      <alignment horizontal="center" vertical="center" wrapText="1"/>
    </xf>
    <xf numFmtId="0" fontId="13" fillId="0" borderId="1" xfId="0" applyFont="1" applyBorder="1" applyAlignment="1">
      <alignment horizontal="justify" vertical="center" wrapText="1"/>
    </xf>
    <xf numFmtId="4" fontId="13" fillId="0" borderId="1" xfId="0" applyNumberFormat="1" applyFont="1" applyBorder="1" applyAlignment="1">
      <alignment horizontal="right" vertical="center" wrapText="1"/>
    </xf>
    <xf numFmtId="4" fontId="13" fillId="0" borderId="1" xfId="0" applyNumberFormat="1" applyFont="1" applyBorder="1" applyAlignment="1">
      <alignment horizontal="center" vertical="center" wrapText="1"/>
    </xf>
    <xf numFmtId="4" fontId="13" fillId="0" borderId="9" xfId="0" applyNumberFormat="1" applyFont="1" applyBorder="1" applyAlignment="1">
      <alignment horizontal="right" vertical="center" wrapText="1"/>
    </xf>
    <xf numFmtId="0" fontId="13" fillId="0" borderId="17" xfId="0" applyFont="1" applyBorder="1" applyAlignment="1">
      <alignment horizontal="center" vertical="center" wrapText="1"/>
    </xf>
    <xf numFmtId="0" fontId="13" fillId="0" borderId="11" xfId="0" applyFont="1" applyBorder="1" applyAlignment="1">
      <alignment horizontal="justify" vertical="center" wrapText="1"/>
    </xf>
    <xf numFmtId="4" fontId="13" fillId="0" borderId="11" xfId="0" applyNumberFormat="1" applyFont="1" applyBorder="1" applyAlignment="1">
      <alignment horizontal="right" vertical="center" wrapText="1"/>
    </xf>
    <xf numFmtId="4" fontId="13" fillId="0" borderId="11" xfId="0" applyNumberFormat="1" applyFont="1" applyBorder="1" applyAlignment="1">
      <alignment horizontal="center" vertical="center" wrapText="1"/>
    </xf>
    <xf numFmtId="4" fontId="13" fillId="0" borderId="10" xfId="0" applyNumberFormat="1" applyFont="1" applyBorder="1" applyAlignment="1">
      <alignment horizontal="right" vertical="center" wrapText="1"/>
    </xf>
    <xf numFmtId="0" fontId="14" fillId="0" borderId="0" xfId="0" applyFont="1"/>
    <xf numFmtId="0" fontId="15" fillId="0" borderId="0" xfId="0" applyFont="1"/>
    <xf numFmtId="0" fontId="15" fillId="0" borderId="21" xfId="0" applyFont="1" applyBorder="1"/>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2"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23" xfId="0" applyFont="1" applyBorder="1" applyAlignment="1">
      <alignment horizontal="justify" vertical="center" wrapText="1"/>
    </xf>
    <xf numFmtId="4" fontId="18" fillId="0" borderId="1" xfId="0" applyNumberFormat="1" applyFont="1" applyBorder="1" applyAlignment="1">
      <alignment vertical="center" wrapText="1"/>
    </xf>
    <xf numFmtId="0" fontId="11" fillId="0" borderId="23" xfId="0" applyFont="1" applyBorder="1" applyAlignment="1">
      <alignment horizontal="justify" vertical="center" wrapText="1"/>
    </xf>
    <xf numFmtId="4" fontId="19" fillId="0" borderId="1" xfId="0" applyNumberFormat="1" applyFont="1" applyBorder="1" applyAlignment="1">
      <alignment vertical="center" wrapText="1"/>
    </xf>
    <xf numFmtId="0" fontId="19" fillId="0" borderId="1" xfId="0" applyFont="1" applyBorder="1" applyAlignment="1">
      <alignment vertical="center" wrapText="1"/>
    </xf>
    <xf numFmtId="0" fontId="11" fillId="0" borderId="23" xfId="0" applyFont="1" applyBorder="1" applyAlignment="1">
      <alignment horizontal="justify" vertical="top" wrapText="1"/>
    </xf>
    <xf numFmtId="0" fontId="11" fillId="0" borderId="23" xfId="0" applyFont="1" applyBorder="1" applyAlignment="1">
      <alignment horizontal="left" vertical="center" wrapText="1"/>
    </xf>
    <xf numFmtId="0" fontId="13" fillId="0" borderId="1" xfId="0" applyFont="1" applyBorder="1" applyAlignment="1">
      <alignment horizontal="center" vertical="center" wrapText="1"/>
    </xf>
    <xf numFmtId="4" fontId="13" fillId="0" borderId="24" xfId="0" applyNumberFormat="1" applyFont="1" applyBorder="1" applyAlignment="1">
      <alignment horizontal="right" vertical="center" wrapText="1"/>
    </xf>
    <xf numFmtId="0" fontId="13" fillId="0" borderId="11" xfId="0" applyFont="1" applyBorder="1" applyAlignment="1">
      <alignment horizontal="center" vertical="center" wrapText="1"/>
    </xf>
    <xf numFmtId="4" fontId="13" fillId="0" borderId="25" xfId="0" applyNumberFormat="1" applyFont="1" applyBorder="1" applyAlignment="1">
      <alignment horizontal="right" vertical="center" wrapText="1"/>
    </xf>
    <xf numFmtId="0" fontId="13" fillId="0" borderId="19" xfId="0" applyFont="1" applyBorder="1" applyAlignment="1">
      <alignment horizontal="center" vertical="center" wrapText="1"/>
    </xf>
    <xf numFmtId="4" fontId="13" fillId="0" borderId="19" xfId="0" applyNumberFormat="1" applyFont="1" applyBorder="1" applyAlignment="1">
      <alignment horizontal="center" vertical="center" wrapText="1"/>
    </xf>
    <xf numFmtId="4" fontId="13" fillId="0" borderId="19" xfId="0" applyNumberFormat="1" applyFont="1" applyBorder="1" applyAlignment="1">
      <alignment horizontal="right" vertical="center" wrapText="1"/>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4" fontId="10" fillId="0" borderId="24" xfId="0" applyNumberFormat="1" applyFont="1" applyBorder="1" applyAlignment="1">
      <alignment horizontal="right" vertical="center" wrapText="1"/>
    </xf>
    <xf numFmtId="0" fontId="10" fillId="0" borderId="11" xfId="0" applyFont="1" applyBorder="1" applyAlignment="1">
      <alignment horizontal="center" vertical="center" wrapText="1"/>
    </xf>
    <xf numFmtId="4" fontId="10" fillId="0" borderId="11" xfId="0" applyNumberFormat="1" applyFont="1" applyBorder="1" applyAlignment="1">
      <alignment horizontal="right" vertical="center" wrapText="1"/>
    </xf>
    <xf numFmtId="4" fontId="10" fillId="0" borderId="26" xfId="0" applyNumberFormat="1" applyFont="1" applyBorder="1" applyAlignment="1">
      <alignment horizontal="right" vertical="center" wrapText="1"/>
    </xf>
    <xf numFmtId="0" fontId="10" fillId="0" borderId="26" xfId="0" applyFont="1" applyBorder="1" applyAlignment="1">
      <alignment horizontal="center" vertical="center" wrapText="1"/>
    </xf>
    <xf numFmtId="4" fontId="10" fillId="0" borderId="19" xfId="0" applyNumberFormat="1" applyFont="1" applyBorder="1" applyAlignment="1">
      <alignment horizontal="center" vertical="center" wrapText="1"/>
    </xf>
    <xf numFmtId="4" fontId="10" fillId="0" borderId="19" xfId="0" applyNumberFormat="1" applyFont="1" applyBorder="1" applyAlignment="1">
      <alignment horizontal="right" vertical="center" wrapText="1"/>
    </xf>
    <xf numFmtId="4" fontId="10" fillId="0" borderId="35" xfId="0" applyNumberFormat="1" applyFont="1" applyBorder="1" applyAlignment="1">
      <alignment horizontal="right" vertical="center" wrapText="1"/>
    </xf>
    <xf numFmtId="4" fontId="13" fillId="0" borderId="32" xfId="0" applyNumberFormat="1" applyFont="1" applyBorder="1" applyAlignment="1">
      <alignment horizontal="right" vertical="center" wrapText="1"/>
    </xf>
    <xf numFmtId="4" fontId="17" fillId="0" borderId="1" xfId="0" applyNumberFormat="1" applyFont="1" applyBorder="1" applyAlignment="1">
      <alignment vertical="center"/>
    </xf>
    <xf numFmtId="0" fontId="20" fillId="0" borderId="0" xfId="0" applyFont="1"/>
    <xf numFmtId="0" fontId="21" fillId="0" borderId="0" xfId="0" applyFont="1"/>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8" xfId="0" applyFont="1" applyBorder="1" applyAlignment="1">
      <alignment horizontal="justify" vertical="top" wrapText="1"/>
    </xf>
    <xf numFmtId="0" fontId="17" fillId="0" borderId="1" xfId="0" applyFont="1" applyBorder="1" applyAlignment="1">
      <alignment horizontal="justify" vertical="top" wrapText="1"/>
    </xf>
    <xf numFmtId="0" fontId="11" fillId="0" borderId="1" xfId="0" applyFont="1" applyBorder="1" applyAlignment="1">
      <alignment horizontal="justify" vertical="top" wrapText="1"/>
    </xf>
    <xf numFmtId="0" fontId="14" fillId="0" borderId="1" xfId="0" applyFont="1" applyBorder="1" applyAlignment="1">
      <alignment horizontal="center" vertical="top" wrapText="1"/>
    </xf>
    <xf numFmtId="0" fontId="7" fillId="0" borderId="1" xfId="0" applyFont="1" applyBorder="1" applyAlignment="1">
      <alignment wrapText="1"/>
    </xf>
    <xf numFmtId="0" fontId="22" fillId="0" borderId="1" xfId="0" applyFont="1" applyBorder="1" applyAlignment="1">
      <alignment wrapText="1"/>
    </xf>
    <xf numFmtId="4" fontId="10" fillId="0" borderId="24"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7" fillId="3" borderId="1" xfId="0" applyFont="1" applyFill="1" applyBorder="1" applyAlignment="1">
      <alignment wrapText="1"/>
    </xf>
    <xf numFmtId="4" fontId="10" fillId="0" borderId="20" xfId="0" applyNumberFormat="1" applyFont="1" applyBorder="1" applyAlignment="1">
      <alignment horizontal="center" vertical="center" wrapText="1"/>
    </xf>
    <xf numFmtId="0" fontId="23" fillId="0" borderId="0" xfId="0" applyFont="1" applyAlignment="1">
      <alignment horizontal="center" vertical="center"/>
    </xf>
    <xf numFmtId="0" fontId="13" fillId="0" borderId="14" xfId="0" applyFont="1" applyBorder="1"/>
    <xf numFmtId="14" fontId="0" fillId="0" borderId="0" xfId="0" applyNumberFormat="1"/>
    <xf numFmtId="0" fontId="13" fillId="0" borderId="0" xfId="0" applyFont="1" applyAlignment="1">
      <alignment horizontal="justify" vertical="center" wrapText="1"/>
    </xf>
    <xf numFmtId="0" fontId="16" fillId="0" borderId="36" xfId="0" applyFont="1" applyBorder="1" applyAlignment="1">
      <alignment horizontal="center" vertical="top" wrapText="1"/>
    </xf>
    <xf numFmtId="0" fontId="16" fillId="0" borderId="37" xfId="0" applyFont="1" applyBorder="1" applyAlignment="1">
      <alignment horizontal="center" vertical="top" wrapText="1"/>
    </xf>
    <xf numFmtId="0" fontId="16" fillId="0" borderId="22" xfId="0" applyFont="1" applyBorder="1" applyAlignment="1">
      <alignment horizontal="center" vertical="top" wrapText="1"/>
    </xf>
    <xf numFmtId="0" fontId="14" fillId="0" borderId="3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16" fontId="10" fillId="0" borderId="1" xfId="0" applyNumberFormat="1" applyFont="1" applyBorder="1" applyAlignment="1">
      <alignment horizontal="center" vertical="center" wrapText="1"/>
    </xf>
    <xf numFmtId="0" fontId="11" fillId="0" borderId="22" xfId="0" applyFont="1" applyBorder="1" applyAlignment="1">
      <alignment horizontal="justify" vertical="top" wrapText="1"/>
    </xf>
    <xf numFmtId="4" fontId="13" fillId="0" borderId="16" xfId="0" applyNumberFormat="1" applyFont="1" applyBorder="1" applyAlignment="1">
      <alignment horizontal="center" vertical="center" wrapText="1"/>
    </xf>
    <xf numFmtId="0" fontId="1" fillId="0" borderId="1" xfId="0" applyFont="1" applyBorder="1" applyAlignment="1">
      <alignment wrapText="1"/>
    </xf>
    <xf numFmtId="4" fontId="24" fillId="0" borderId="13" xfId="0" applyNumberFormat="1" applyFont="1" applyBorder="1" applyAlignment="1">
      <alignment horizontal="right"/>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9" fillId="0" borderId="0" xfId="0" applyFont="1" applyAlignment="1">
      <alignment horizont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0" xfId="0" applyFont="1" applyAlignment="1">
      <alignment horizont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6" fillId="0" borderId="36" xfId="0" applyFont="1" applyBorder="1" applyAlignment="1">
      <alignment horizontal="center" vertical="top" wrapText="1"/>
    </xf>
    <xf numFmtId="0" fontId="16" fillId="0" borderId="37" xfId="0" applyFont="1" applyBorder="1" applyAlignment="1">
      <alignment horizontal="center" vertical="top" wrapText="1"/>
    </xf>
    <xf numFmtId="0" fontId="16" fillId="0" borderId="22" xfId="0" applyFont="1" applyBorder="1" applyAlignment="1">
      <alignment horizontal="center" vertical="top"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2" xfId="0" applyFont="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0842F-6D9F-448F-9CA0-FB7EE0905247}">
  <dimension ref="A1:M26"/>
  <sheetViews>
    <sheetView workbookViewId="0">
      <selection activeCell="M6" sqref="M6"/>
    </sheetView>
  </sheetViews>
  <sheetFormatPr defaultRowHeight="15" x14ac:dyDescent="0.25"/>
  <cols>
    <col min="1" max="1" width="6.140625" customWidth="1"/>
    <col min="2" max="2" width="19.7109375" customWidth="1"/>
    <col min="3" max="3" width="11.28515625" bestFit="1" customWidth="1"/>
    <col min="4" max="4" width="7.5703125" customWidth="1"/>
    <col min="5" max="5" width="8.5703125" customWidth="1"/>
    <col min="6" max="6" width="10" customWidth="1"/>
    <col min="7" max="7" width="10.5703125" customWidth="1"/>
    <col min="8" max="8" width="10.42578125" customWidth="1"/>
    <col min="9" max="9" width="9.28515625" customWidth="1"/>
    <col min="10" max="10" width="6.140625" customWidth="1"/>
    <col min="11" max="11" width="10.5703125" customWidth="1"/>
    <col min="12" max="12" width="9" customWidth="1"/>
    <col min="13" max="13" width="11.140625" customWidth="1"/>
  </cols>
  <sheetData>
    <row r="1" spans="1:13" ht="18.75" x14ac:dyDescent="0.3">
      <c r="A1" s="103" t="s">
        <v>134</v>
      </c>
      <c r="B1" s="103"/>
      <c r="C1" s="103"/>
      <c r="D1" s="103"/>
      <c r="E1" s="103"/>
      <c r="F1" s="103"/>
      <c r="G1" s="103"/>
      <c r="H1" s="103"/>
      <c r="I1" s="103"/>
      <c r="J1" s="103"/>
      <c r="K1" s="103"/>
      <c r="L1" s="103"/>
      <c r="M1" s="103"/>
    </row>
    <row r="2" spans="1:13" ht="16.5" thickBot="1" x14ac:dyDescent="0.3">
      <c r="A2" t="s">
        <v>138</v>
      </c>
      <c r="C2" s="22" t="s">
        <v>113</v>
      </c>
      <c r="D2" s="22"/>
      <c r="E2" s="22"/>
    </row>
    <row r="3" spans="1:13" x14ac:dyDescent="0.25">
      <c r="A3" s="104" t="s">
        <v>73</v>
      </c>
      <c r="B3" s="106" t="s">
        <v>74</v>
      </c>
      <c r="C3" s="106" t="s">
        <v>75</v>
      </c>
      <c r="D3" s="106" t="s">
        <v>76</v>
      </c>
      <c r="E3" s="106"/>
      <c r="F3" s="106"/>
      <c r="G3" s="106"/>
      <c r="H3" s="106"/>
      <c r="I3" s="106" t="s">
        <v>77</v>
      </c>
      <c r="J3" s="106"/>
      <c r="K3" s="106"/>
      <c r="L3" s="106"/>
      <c r="M3" s="108" t="s">
        <v>78</v>
      </c>
    </row>
    <row r="4" spans="1:13" ht="39" thickBot="1" x14ac:dyDescent="0.3">
      <c r="A4" s="105"/>
      <c r="B4" s="107"/>
      <c r="C4" s="107"/>
      <c r="D4" s="24" t="s">
        <v>79</v>
      </c>
      <c r="E4" s="24" t="s">
        <v>118</v>
      </c>
      <c r="F4" s="24" t="s">
        <v>80</v>
      </c>
      <c r="G4" s="24" t="s">
        <v>81</v>
      </c>
      <c r="H4" s="24" t="s">
        <v>82</v>
      </c>
      <c r="I4" s="24" t="s">
        <v>79</v>
      </c>
      <c r="J4" s="24" t="s">
        <v>83</v>
      </c>
      <c r="K4" s="24" t="s">
        <v>81</v>
      </c>
      <c r="L4" s="24" t="s">
        <v>82</v>
      </c>
      <c r="M4" s="109"/>
    </row>
    <row r="5" spans="1:13" ht="15.75" customHeight="1" x14ac:dyDescent="0.25">
      <c r="A5" s="25" t="s">
        <v>2</v>
      </c>
      <c r="B5" s="26" t="s">
        <v>84</v>
      </c>
      <c r="C5" s="27">
        <f>C11</f>
        <v>141160</v>
      </c>
      <c r="D5" s="27"/>
      <c r="E5" s="27">
        <f>E10</f>
        <v>0</v>
      </c>
      <c r="F5" s="27">
        <f>F11</f>
        <v>1099</v>
      </c>
      <c r="G5" s="27"/>
      <c r="H5" s="27">
        <f>H11</f>
        <v>6356.02</v>
      </c>
      <c r="I5" s="27"/>
      <c r="J5" s="27">
        <f>J11</f>
        <v>0</v>
      </c>
      <c r="K5" s="27"/>
      <c r="L5" s="27">
        <f>L11</f>
        <v>0</v>
      </c>
      <c r="M5" s="27">
        <f>C5+F5+H5</f>
        <v>148615.01999999999</v>
      </c>
    </row>
    <row r="6" spans="1:13" x14ac:dyDescent="0.25">
      <c r="A6" s="28" t="s">
        <v>18</v>
      </c>
      <c r="B6" s="29" t="s">
        <v>85</v>
      </c>
      <c r="C6" s="30"/>
      <c r="D6" s="31"/>
      <c r="E6" s="31"/>
      <c r="F6" s="30"/>
      <c r="G6" s="30"/>
      <c r="H6" s="31"/>
      <c r="I6" s="31"/>
      <c r="J6" s="30"/>
      <c r="K6" s="30"/>
      <c r="L6" s="30"/>
      <c r="M6" s="32"/>
    </row>
    <row r="7" spans="1:13" ht="39" customHeight="1" x14ac:dyDescent="0.25">
      <c r="A7" s="28" t="s">
        <v>19</v>
      </c>
      <c r="B7" s="29" t="s">
        <v>86</v>
      </c>
      <c r="C7" s="30"/>
      <c r="D7" s="31"/>
      <c r="E7" s="31"/>
      <c r="F7" s="31"/>
      <c r="G7" s="31"/>
      <c r="H7" s="31"/>
      <c r="I7" s="31"/>
      <c r="J7" s="31"/>
      <c r="K7" s="31"/>
      <c r="L7" s="31"/>
      <c r="M7" s="32">
        <f>F7</f>
        <v>0</v>
      </c>
    </row>
    <row r="8" spans="1:13" ht="23.25" customHeight="1" x14ac:dyDescent="0.25">
      <c r="A8" s="28" t="s">
        <v>21</v>
      </c>
      <c r="B8" s="29" t="s">
        <v>87</v>
      </c>
      <c r="C8" s="30">
        <v>39743.019999999997</v>
      </c>
      <c r="D8" s="31"/>
      <c r="E8" s="31"/>
      <c r="F8" s="31"/>
      <c r="G8" s="31"/>
      <c r="H8" s="31"/>
      <c r="I8" s="31"/>
      <c r="J8" s="31"/>
      <c r="K8" s="31"/>
      <c r="L8" s="31"/>
      <c r="M8" s="32">
        <f>C8+F8+H8</f>
        <v>39743.019999999997</v>
      </c>
    </row>
    <row r="9" spans="1:13" x14ac:dyDescent="0.25">
      <c r="A9" s="28" t="s">
        <v>23</v>
      </c>
      <c r="B9" s="29" t="s">
        <v>88</v>
      </c>
      <c r="C9" s="30"/>
      <c r="D9" s="31"/>
      <c r="E9" s="31"/>
      <c r="F9" s="31"/>
      <c r="G9" s="31"/>
      <c r="H9" s="31"/>
      <c r="I9" s="31"/>
      <c r="J9" s="31"/>
      <c r="K9" s="31"/>
      <c r="L9" s="31"/>
      <c r="M9" s="32"/>
    </row>
    <row r="10" spans="1:13" ht="23.25" customHeight="1" thickBot="1" x14ac:dyDescent="0.3">
      <c r="A10" s="28" t="s">
        <v>89</v>
      </c>
      <c r="B10" s="29" t="s">
        <v>90</v>
      </c>
      <c r="C10" s="30">
        <v>101416.98</v>
      </c>
      <c r="D10" s="31"/>
      <c r="E10" s="31"/>
      <c r="F10" s="31">
        <v>1099</v>
      </c>
      <c r="G10" s="31"/>
      <c r="H10" s="31">
        <v>6356.02</v>
      </c>
      <c r="I10" s="31"/>
      <c r="J10" s="31">
        <v>0</v>
      </c>
      <c r="K10" s="31"/>
      <c r="L10" s="31"/>
      <c r="M10" s="32">
        <f>C10+F10+H10</f>
        <v>108872</v>
      </c>
    </row>
    <row r="11" spans="1:13" ht="15" customHeight="1" thickBot="1" x14ac:dyDescent="0.3">
      <c r="A11" s="101" t="s">
        <v>72</v>
      </c>
      <c r="B11" s="102"/>
      <c r="C11" s="67">
        <f>C10+C8</f>
        <v>141160</v>
      </c>
      <c r="D11" s="23"/>
      <c r="E11" s="67">
        <f>E10</f>
        <v>0</v>
      </c>
      <c r="F11" s="67">
        <f>F10</f>
        <v>1099</v>
      </c>
      <c r="G11" s="67"/>
      <c r="H11" s="67">
        <f>H10</f>
        <v>6356.02</v>
      </c>
      <c r="I11" s="23"/>
      <c r="J11" s="67">
        <f>J10</f>
        <v>0</v>
      </c>
      <c r="K11" s="23"/>
      <c r="L11" s="67">
        <f>L10</f>
        <v>0</v>
      </c>
      <c r="M11" s="85">
        <f>M10+M8</f>
        <v>148615.01999999999</v>
      </c>
    </row>
    <row r="13" spans="1:13" x14ac:dyDescent="0.25">
      <c r="B13" s="88">
        <v>45012</v>
      </c>
    </row>
    <row r="15" spans="1:13" ht="15" customHeight="1" x14ac:dyDescent="0.25"/>
    <row r="26" ht="16.5" customHeight="1" x14ac:dyDescent="0.25"/>
  </sheetData>
  <mergeCells count="8">
    <mergeCell ref="A11:B11"/>
    <mergeCell ref="A1:M1"/>
    <mergeCell ref="A3:A4"/>
    <mergeCell ref="B3:B4"/>
    <mergeCell ref="C3:C4"/>
    <mergeCell ref="D3:H3"/>
    <mergeCell ref="I3:L3"/>
    <mergeCell ref="M3:M4"/>
  </mergeCells>
  <pageMargins left="0.7" right="0.7" top="0.75" bottom="0.75" header="0.3" footer="0.3"/>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5"/>
  <sheetViews>
    <sheetView workbookViewId="0">
      <selection activeCell="C8" sqref="C8"/>
    </sheetView>
  </sheetViews>
  <sheetFormatPr defaultRowHeight="15" x14ac:dyDescent="0.25"/>
  <cols>
    <col min="1" max="1" width="5.85546875" customWidth="1"/>
    <col min="2" max="2" width="31.140625" customWidth="1"/>
    <col min="3" max="3" width="10.140625" bestFit="1" customWidth="1"/>
    <col min="7" max="7" width="7" customWidth="1"/>
    <col min="11" max="12" width="10.140625" bestFit="1" customWidth="1"/>
  </cols>
  <sheetData>
    <row r="1" spans="1:12" ht="18.75" x14ac:dyDescent="0.3">
      <c r="A1" s="103" t="s">
        <v>122</v>
      </c>
      <c r="B1" s="103"/>
      <c r="C1" s="103"/>
      <c r="D1" s="103"/>
      <c r="E1" s="103"/>
      <c r="F1" s="103"/>
      <c r="G1" s="103"/>
      <c r="H1" s="103"/>
      <c r="I1" s="103"/>
      <c r="J1" s="103"/>
      <c r="K1" s="103"/>
      <c r="L1" s="103"/>
    </row>
    <row r="2" spans="1:12" ht="15.75" thickBot="1" x14ac:dyDescent="0.3">
      <c r="B2">
        <v>2022</v>
      </c>
    </row>
    <row r="3" spans="1:12" ht="15.75" x14ac:dyDescent="0.25">
      <c r="A3" s="112" t="s">
        <v>73</v>
      </c>
      <c r="B3" s="114" t="s">
        <v>74</v>
      </c>
      <c r="C3" s="114" t="s">
        <v>75</v>
      </c>
      <c r="D3" s="114" t="s">
        <v>76</v>
      </c>
      <c r="E3" s="114"/>
      <c r="F3" s="114"/>
      <c r="G3" s="114"/>
      <c r="H3" s="114" t="s">
        <v>77</v>
      </c>
      <c r="I3" s="114"/>
      <c r="J3" s="114"/>
      <c r="K3" s="114"/>
      <c r="L3" s="117" t="s">
        <v>78</v>
      </c>
    </row>
    <row r="4" spans="1:12" ht="63.75" thickBot="1" x14ac:dyDescent="0.3">
      <c r="A4" s="113"/>
      <c r="B4" s="115"/>
      <c r="C4" s="116"/>
      <c r="D4" s="59" t="s">
        <v>79</v>
      </c>
      <c r="E4" s="59" t="s">
        <v>80</v>
      </c>
      <c r="F4" s="59" t="s">
        <v>81</v>
      </c>
      <c r="G4" s="59" t="s">
        <v>82</v>
      </c>
      <c r="H4" s="59" t="s">
        <v>79</v>
      </c>
      <c r="I4" s="59" t="s">
        <v>83</v>
      </c>
      <c r="J4" s="59" t="s">
        <v>81</v>
      </c>
      <c r="K4" s="59" t="s">
        <v>82</v>
      </c>
      <c r="L4" s="118"/>
    </row>
    <row r="5" spans="1:12" ht="34.5" customHeight="1" x14ac:dyDescent="0.25">
      <c r="A5" s="60" t="s">
        <v>2</v>
      </c>
      <c r="B5" s="61" t="s">
        <v>95</v>
      </c>
      <c r="C5" s="62">
        <v>0</v>
      </c>
      <c r="D5" s="63">
        <v>0</v>
      </c>
      <c r="E5" s="63">
        <v>0</v>
      </c>
      <c r="F5" s="63">
        <v>0</v>
      </c>
      <c r="G5" s="63">
        <v>0</v>
      </c>
      <c r="H5" s="63">
        <v>0</v>
      </c>
      <c r="I5" s="63">
        <v>0</v>
      </c>
      <c r="J5" s="64">
        <v>0</v>
      </c>
      <c r="K5" s="64">
        <v>0</v>
      </c>
      <c r="L5" s="62">
        <v>0</v>
      </c>
    </row>
    <row r="6" spans="1:12" ht="33.75" customHeight="1" x14ac:dyDescent="0.25">
      <c r="A6" s="60" t="s">
        <v>10</v>
      </c>
      <c r="B6" s="61" t="s">
        <v>96</v>
      </c>
      <c r="C6" s="20">
        <v>4990.7</v>
      </c>
      <c r="D6" s="60">
        <v>0</v>
      </c>
      <c r="E6" s="60">
        <v>0</v>
      </c>
      <c r="F6" s="60">
        <v>0</v>
      </c>
      <c r="G6" s="60">
        <v>0</v>
      </c>
      <c r="H6" s="60">
        <v>0</v>
      </c>
      <c r="I6" s="60"/>
      <c r="J6" s="20">
        <v>0</v>
      </c>
      <c r="K6" s="20">
        <v>0</v>
      </c>
      <c r="L6" s="20">
        <f>C6+E6-K6</f>
        <v>4990.7</v>
      </c>
    </row>
    <row r="7" spans="1:12" ht="16.5" thickBot="1" x14ac:dyDescent="0.3">
      <c r="A7" s="111" t="s">
        <v>72</v>
      </c>
      <c r="B7" s="111"/>
      <c r="C7" s="20">
        <f>C6</f>
        <v>4990.7</v>
      </c>
      <c r="D7" s="66">
        <v>0</v>
      </c>
      <c r="E7" s="66">
        <f>E6</f>
        <v>0</v>
      </c>
      <c r="F7" s="66">
        <v>0</v>
      </c>
      <c r="G7" s="66">
        <v>0</v>
      </c>
      <c r="H7" s="66">
        <v>0</v>
      </c>
      <c r="I7" s="66">
        <f>I6</f>
        <v>0</v>
      </c>
      <c r="J7" s="65">
        <v>0</v>
      </c>
      <c r="K7" s="65">
        <f>K6</f>
        <v>0</v>
      </c>
      <c r="L7" s="20">
        <f>L6+L5</f>
        <v>4990.7</v>
      </c>
    </row>
    <row r="31" ht="15.75" customHeight="1" x14ac:dyDescent="0.25"/>
    <row r="35" ht="16.5" customHeight="1" x14ac:dyDescent="0.25"/>
  </sheetData>
  <mergeCells count="8">
    <mergeCell ref="A7:B7"/>
    <mergeCell ref="A1:L1"/>
    <mergeCell ref="A3:A4"/>
    <mergeCell ref="B3:B4"/>
    <mergeCell ref="C3:C4"/>
    <mergeCell ref="D3:G3"/>
    <mergeCell ref="H3:K3"/>
    <mergeCell ref="L3:L4"/>
  </mergeCell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2DE6-B6AF-4EA2-B1DC-3D9EDC5E0BF2}">
  <dimension ref="A1"/>
  <sheetViews>
    <sheetView topLeftCell="AP1"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8F10B-65D9-410A-9A83-45553415D548}">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93F5A-4D7B-453D-8BA2-E6CA6E752995}">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7"/>
  <sheetViews>
    <sheetView workbookViewId="0">
      <selection activeCell="C9" sqref="C9"/>
    </sheetView>
  </sheetViews>
  <sheetFormatPr defaultRowHeight="15" x14ac:dyDescent="0.25"/>
  <cols>
    <col min="1" max="1" width="4" customWidth="1"/>
    <col min="2" max="2" width="28.7109375" customWidth="1"/>
    <col min="3" max="3" width="10.140625" bestFit="1" customWidth="1"/>
    <col min="4" max="4" width="9.140625" customWidth="1"/>
    <col min="5" max="5" width="8.140625" customWidth="1"/>
    <col min="6" max="6" width="8.85546875" customWidth="1"/>
    <col min="7" max="7" width="12.28515625" customWidth="1"/>
    <col min="8" max="8" width="5" customWidth="1"/>
    <col min="9" max="9" width="9.7109375" customWidth="1"/>
    <col min="10" max="10" width="6.85546875" customWidth="1"/>
    <col min="11" max="11" width="8" customWidth="1"/>
    <col min="12" max="12" width="9.85546875" customWidth="1"/>
    <col min="13" max="13" width="10.140625" bestFit="1" customWidth="1"/>
  </cols>
  <sheetData>
    <row r="1" spans="1:13" ht="18.75" x14ac:dyDescent="0.3">
      <c r="A1" s="11" t="s">
        <v>123</v>
      </c>
      <c r="B1" s="11"/>
      <c r="C1" s="11"/>
      <c r="D1" s="11"/>
      <c r="E1" s="11"/>
      <c r="F1" s="11"/>
      <c r="G1" s="11"/>
      <c r="H1" s="11"/>
      <c r="I1" s="11"/>
      <c r="J1" s="11"/>
      <c r="K1" s="11"/>
      <c r="L1" s="11"/>
    </row>
    <row r="3" spans="1:13" ht="15.75" thickBot="1" x14ac:dyDescent="0.3">
      <c r="B3">
        <v>2022</v>
      </c>
    </row>
    <row r="4" spans="1:13" ht="15" customHeight="1" x14ac:dyDescent="0.25">
      <c r="A4" s="123" t="s">
        <v>73</v>
      </c>
      <c r="B4" s="121" t="s">
        <v>74</v>
      </c>
      <c r="C4" s="121" t="s">
        <v>75</v>
      </c>
      <c r="D4" s="126" t="s">
        <v>76</v>
      </c>
      <c r="E4" s="127"/>
      <c r="F4" s="127"/>
      <c r="G4" s="127"/>
      <c r="H4" s="127"/>
      <c r="I4" s="126" t="s">
        <v>77</v>
      </c>
      <c r="J4" s="127"/>
      <c r="K4" s="127"/>
      <c r="L4" s="128"/>
      <c r="M4" s="121" t="s">
        <v>78</v>
      </c>
    </row>
    <row r="5" spans="1:13" ht="27.75" customHeight="1" thickBot="1" x14ac:dyDescent="0.3">
      <c r="A5" s="124"/>
      <c r="B5" s="125"/>
      <c r="C5" s="122"/>
      <c r="D5" s="24" t="s">
        <v>79</v>
      </c>
      <c r="E5" s="24" t="s">
        <v>118</v>
      </c>
      <c r="F5" s="24" t="s">
        <v>80</v>
      </c>
      <c r="G5" s="24" t="s">
        <v>81</v>
      </c>
      <c r="H5" s="24" t="s">
        <v>82</v>
      </c>
      <c r="I5" s="24" t="s">
        <v>79</v>
      </c>
      <c r="J5" s="24" t="s">
        <v>83</v>
      </c>
      <c r="K5" s="24" t="s">
        <v>81</v>
      </c>
      <c r="L5" s="24" t="s">
        <v>82</v>
      </c>
      <c r="M5" s="122"/>
    </row>
    <row r="6" spans="1:13" ht="36" customHeight="1" thickBot="1" x14ac:dyDescent="0.3">
      <c r="A6" s="52" t="s">
        <v>2</v>
      </c>
      <c r="B6" s="29" t="s">
        <v>95</v>
      </c>
      <c r="C6" s="53">
        <v>0</v>
      </c>
      <c r="D6" s="54">
        <v>0</v>
      </c>
      <c r="E6" s="35">
        <v>0</v>
      </c>
      <c r="F6" s="35"/>
      <c r="G6" s="54">
        <v>0</v>
      </c>
      <c r="H6" s="35">
        <v>0</v>
      </c>
      <c r="I6" s="54">
        <v>0</v>
      </c>
      <c r="J6" s="54">
        <v>0</v>
      </c>
      <c r="K6" s="54">
        <v>0</v>
      </c>
      <c r="L6" s="70">
        <v>0</v>
      </c>
      <c r="M6" s="71">
        <v>0</v>
      </c>
    </row>
    <row r="7" spans="1:13" ht="35.25" customHeight="1" thickBot="1" x14ac:dyDescent="0.3">
      <c r="A7" s="52" t="s">
        <v>10</v>
      </c>
      <c r="B7" s="29" t="s">
        <v>96</v>
      </c>
      <c r="C7" s="55">
        <v>4990.7</v>
      </c>
      <c r="D7" s="56">
        <v>0</v>
      </c>
      <c r="E7" s="56">
        <v>0</v>
      </c>
      <c r="F7" s="56"/>
      <c r="G7" s="56">
        <v>0</v>
      </c>
      <c r="H7" s="57">
        <v>0</v>
      </c>
      <c r="I7" s="56">
        <v>0</v>
      </c>
      <c r="J7" s="56"/>
      <c r="K7" s="56"/>
      <c r="L7" s="58"/>
      <c r="M7" s="55">
        <f>C7+F7-L7</f>
        <v>4990.7</v>
      </c>
    </row>
    <row r="8" spans="1:13" ht="16.5" thickBot="1" x14ac:dyDescent="0.3">
      <c r="A8" s="119" t="s">
        <v>72</v>
      </c>
      <c r="B8" s="120"/>
      <c r="C8" s="68">
        <f>C7</f>
        <v>4990.7</v>
      </c>
      <c r="D8" s="67">
        <v>0</v>
      </c>
      <c r="E8" s="68">
        <v>0</v>
      </c>
      <c r="F8" s="68">
        <f>F7</f>
        <v>0</v>
      </c>
      <c r="G8" s="67">
        <v>0</v>
      </c>
      <c r="H8" s="67">
        <v>0</v>
      </c>
      <c r="I8" s="67">
        <v>0</v>
      </c>
      <c r="J8" s="67">
        <v>0</v>
      </c>
      <c r="K8" s="67"/>
      <c r="L8" s="69">
        <f>L7</f>
        <v>0</v>
      </c>
      <c r="M8" s="68">
        <f>M7+M6</f>
        <v>4990.7</v>
      </c>
    </row>
    <row r="33" ht="15" customHeight="1" x14ac:dyDescent="0.25"/>
    <row r="37" ht="16.5" customHeight="1" x14ac:dyDescent="0.25"/>
  </sheetData>
  <mergeCells count="7">
    <mergeCell ref="A8:B8"/>
    <mergeCell ref="M4:M5"/>
    <mergeCell ref="A4:A5"/>
    <mergeCell ref="B4:B5"/>
    <mergeCell ref="C4:C5"/>
    <mergeCell ref="D4:H4"/>
    <mergeCell ref="I4:L4"/>
  </mergeCells>
  <pageMargins left="0.7" right="0.7" top="0.75" bottom="0.75" header="0.3" footer="0.3"/>
  <pageSetup paperSize="9"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670B3-3246-4A04-8916-2D2183233DC7}">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D7A12-FE88-4861-AAB8-89EA75547CEB}">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3E169-2C7D-48F4-888F-200EA7612B50}">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85064-E534-437C-AF7A-FED7F15AB92A}">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F4E6A-112F-45F3-8641-7C4F3D2EF25E}">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23800-A438-45A3-A8E2-07EBDD92B603}">
  <dimension ref="A1:L32"/>
  <sheetViews>
    <sheetView workbookViewId="0">
      <selection activeCell="F29" sqref="F29"/>
    </sheetView>
  </sheetViews>
  <sheetFormatPr defaultRowHeight="15" x14ac:dyDescent="0.25"/>
  <cols>
    <col min="1" max="1" width="7.5703125" customWidth="1"/>
    <col min="2" max="2" width="22.85546875" customWidth="1"/>
    <col min="3" max="3" width="11.28515625" bestFit="1" customWidth="1"/>
    <col min="4" max="4" width="5.42578125" customWidth="1"/>
    <col min="5" max="5" width="11.28515625" customWidth="1"/>
    <col min="6" max="6" width="9.7109375" customWidth="1"/>
    <col min="7" max="7" width="10.140625" bestFit="1" customWidth="1"/>
    <col min="8" max="8" width="10.5703125" customWidth="1"/>
    <col min="10" max="10" width="12.42578125" customWidth="1"/>
    <col min="11" max="11" width="9.42578125" customWidth="1"/>
    <col min="12" max="12" width="11.140625" customWidth="1"/>
  </cols>
  <sheetData>
    <row r="1" spans="1:12" ht="18.75" x14ac:dyDescent="0.3">
      <c r="A1" s="103" t="s">
        <v>119</v>
      </c>
      <c r="B1" s="103"/>
      <c r="C1" s="103"/>
      <c r="D1" s="103"/>
      <c r="E1" s="103"/>
      <c r="F1" s="103"/>
      <c r="G1" s="103"/>
      <c r="H1" s="103"/>
      <c r="I1" s="103"/>
      <c r="J1" s="103"/>
      <c r="K1" s="103"/>
      <c r="L1" s="103"/>
    </row>
    <row r="2" spans="1:12" ht="16.5" thickBot="1" x14ac:dyDescent="0.3">
      <c r="C2" s="22" t="s">
        <v>113</v>
      </c>
      <c r="D2" s="22"/>
      <c r="E2" s="22"/>
    </row>
    <row r="3" spans="1:12" ht="15.75" thickBot="1" x14ac:dyDescent="0.3">
      <c r="B3">
        <v>2022</v>
      </c>
      <c r="G3" s="87"/>
      <c r="H3" s="87"/>
      <c r="I3" s="87"/>
      <c r="J3" s="87"/>
    </row>
    <row r="4" spans="1:12" x14ac:dyDescent="0.25">
      <c r="A4" s="104" t="s">
        <v>73</v>
      </c>
      <c r="B4" s="106" t="s">
        <v>74</v>
      </c>
      <c r="C4" s="106" t="s">
        <v>75</v>
      </c>
      <c r="D4" s="106" t="s">
        <v>76</v>
      </c>
      <c r="E4" s="106"/>
      <c r="F4" s="106"/>
      <c r="G4" s="106"/>
      <c r="H4" s="86" t="s">
        <v>112</v>
      </c>
      <c r="I4" s="86"/>
      <c r="J4" s="86"/>
      <c r="L4" s="108" t="s">
        <v>78</v>
      </c>
    </row>
    <row r="5" spans="1:12" ht="51.75" thickBot="1" x14ac:dyDescent="0.3">
      <c r="A5" s="105"/>
      <c r="B5" s="107"/>
      <c r="C5" s="107"/>
      <c r="D5" s="24" t="s">
        <v>79</v>
      </c>
      <c r="E5" s="24" t="s">
        <v>80</v>
      </c>
      <c r="F5" s="24" t="s">
        <v>81</v>
      </c>
      <c r="G5" s="24" t="s">
        <v>82</v>
      </c>
      <c r="H5" s="24" t="s">
        <v>79</v>
      </c>
      <c r="I5" s="24" t="s">
        <v>83</v>
      </c>
      <c r="J5" s="24" t="s">
        <v>81</v>
      </c>
      <c r="K5" s="24" t="s">
        <v>82</v>
      </c>
      <c r="L5" s="109"/>
    </row>
    <row r="6" spans="1:12" x14ac:dyDescent="0.25">
      <c r="A6" s="25" t="s">
        <v>2</v>
      </c>
      <c r="B6" s="26" t="s">
        <v>84</v>
      </c>
      <c r="C6" s="27">
        <f>C11</f>
        <v>141160</v>
      </c>
      <c r="D6" s="27"/>
      <c r="E6" s="27">
        <f>E11</f>
        <v>1099</v>
      </c>
      <c r="F6" s="27">
        <f>F8</f>
        <v>0</v>
      </c>
      <c r="G6" s="98">
        <f>G11</f>
        <v>6356.02</v>
      </c>
      <c r="H6" s="27"/>
      <c r="I6" s="27">
        <f>I11</f>
        <v>0</v>
      </c>
      <c r="J6" s="27"/>
      <c r="K6" s="27">
        <f>K10</f>
        <v>0</v>
      </c>
      <c r="L6" s="27">
        <f>C6+E6+G6-K6</f>
        <v>148615.01999999999</v>
      </c>
    </row>
    <row r="7" spans="1:12" ht="31.5" customHeight="1" x14ac:dyDescent="0.25">
      <c r="A7" s="28" t="s">
        <v>19</v>
      </c>
      <c r="B7" s="29" t="s">
        <v>86</v>
      </c>
      <c r="C7" s="30"/>
      <c r="D7" s="31"/>
      <c r="E7" s="31"/>
      <c r="F7" s="31"/>
      <c r="G7" s="31"/>
      <c r="H7" s="31"/>
      <c r="I7" s="31"/>
      <c r="J7" s="31"/>
      <c r="K7" s="31"/>
      <c r="L7" s="32"/>
    </row>
    <row r="8" spans="1:12" ht="25.5" customHeight="1" x14ac:dyDescent="0.25">
      <c r="A8" s="28" t="s">
        <v>21</v>
      </c>
      <c r="B8" s="29" t="s">
        <v>87</v>
      </c>
      <c r="C8" s="30">
        <v>39743.019999999997</v>
      </c>
      <c r="D8" s="31"/>
      <c r="E8" s="31"/>
      <c r="F8" s="31"/>
      <c r="G8" s="31"/>
      <c r="H8" s="31"/>
      <c r="I8" s="31"/>
      <c r="J8" s="31"/>
      <c r="K8" s="31"/>
      <c r="L8" s="32">
        <f>C8+E8+G8-K8</f>
        <v>39743.019999999997</v>
      </c>
    </row>
    <row r="9" spans="1:12" ht="18.75" customHeight="1" x14ac:dyDescent="0.25">
      <c r="A9" s="28" t="s">
        <v>23</v>
      </c>
      <c r="B9" s="29" t="s">
        <v>88</v>
      </c>
      <c r="C9" s="30"/>
      <c r="D9" s="31"/>
      <c r="E9" s="31"/>
      <c r="F9" s="31"/>
      <c r="G9" s="31"/>
      <c r="H9" s="31"/>
      <c r="I9" s="31"/>
      <c r="J9" s="31"/>
      <c r="K9" s="31"/>
      <c r="L9" s="32"/>
    </row>
    <row r="10" spans="1:12" ht="16.5" customHeight="1" thickBot="1" x14ac:dyDescent="0.3">
      <c r="A10" s="28" t="s">
        <v>89</v>
      </c>
      <c r="B10" s="29" t="s">
        <v>90</v>
      </c>
      <c r="C10" s="30">
        <v>101416.98</v>
      </c>
      <c r="D10" s="31"/>
      <c r="E10" s="31">
        <v>1099</v>
      </c>
      <c r="F10" s="31"/>
      <c r="G10" s="31">
        <v>6356.02</v>
      </c>
      <c r="H10" s="31"/>
      <c r="I10" s="31">
        <v>0</v>
      </c>
      <c r="J10" s="31"/>
      <c r="K10" s="31"/>
      <c r="L10" s="32">
        <f>C10+E10+G10</f>
        <v>108872</v>
      </c>
    </row>
    <row r="11" spans="1:12" ht="16.5" thickBot="1" x14ac:dyDescent="0.3">
      <c r="A11" s="101" t="s">
        <v>72</v>
      </c>
      <c r="B11" s="102"/>
      <c r="C11" s="67">
        <f>C10+C8</f>
        <v>141160</v>
      </c>
      <c r="D11" s="23"/>
      <c r="E11" s="67">
        <f>E10</f>
        <v>1099</v>
      </c>
      <c r="F11" s="67">
        <f>F8</f>
        <v>0</v>
      </c>
      <c r="G11" s="67">
        <f>G10</f>
        <v>6356.02</v>
      </c>
      <c r="H11" s="23"/>
      <c r="I11" s="67">
        <f>I10</f>
        <v>0</v>
      </c>
      <c r="J11" s="23"/>
      <c r="K11" s="67">
        <f>K10</f>
        <v>0</v>
      </c>
      <c r="L11" s="85">
        <f>L10+L8</f>
        <v>148615.01999999999</v>
      </c>
    </row>
    <row r="12" spans="1:12" x14ac:dyDescent="0.25">
      <c r="B12" s="89" t="s">
        <v>139</v>
      </c>
    </row>
    <row r="21" ht="15" customHeight="1" x14ac:dyDescent="0.25"/>
    <row r="32" ht="16.5" customHeight="1" x14ac:dyDescent="0.25"/>
  </sheetData>
  <mergeCells count="7">
    <mergeCell ref="A11:B11"/>
    <mergeCell ref="A1:L1"/>
    <mergeCell ref="A4:A5"/>
    <mergeCell ref="B4:B5"/>
    <mergeCell ref="C4:C5"/>
    <mergeCell ref="D4:G4"/>
    <mergeCell ref="L4:L5"/>
  </mergeCells>
  <pageMargins left="0.7" right="0.7" top="0.75" bottom="0.75" header="0.3" footer="0.3"/>
  <pageSetup paperSize="9"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7A420-4E3B-4F94-990B-89091F2D4F4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3B40-778A-4D3C-A13F-C1D6CF97084F}">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4"/>
  <sheetViews>
    <sheetView workbookViewId="0">
      <selection activeCell="B8" sqref="B8"/>
    </sheetView>
  </sheetViews>
  <sheetFormatPr defaultRowHeight="15" x14ac:dyDescent="0.25"/>
  <cols>
    <col min="1" max="1" width="8.140625" customWidth="1"/>
    <col min="2" max="2" width="26.85546875" customWidth="1"/>
    <col min="5" max="5" width="7.28515625" customWidth="1"/>
    <col min="8" max="8" width="6.5703125" customWidth="1"/>
  </cols>
  <sheetData>
    <row r="1" spans="1:8" ht="18.75" x14ac:dyDescent="0.3">
      <c r="A1" s="72" t="s">
        <v>124</v>
      </c>
      <c r="B1" s="73"/>
      <c r="C1" s="73"/>
      <c r="D1" s="39"/>
    </row>
    <row r="2" spans="1:8" x14ac:dyDescent="0.25">
      <c r="A2" s="40"/>
      <c r="B2" s="40">
        <v>2022</v>
      </c>
      <c r="C2" s="40"/>
      <c r="D2" s="39"/>
    </row>
    <row r="3" spans="1:8" ht="109.5" customHeight="1" x14ac:dyDescent="0.25">
      <c r="A3" s="74" t="s">
        <v>73</v>
      </c>
      <c r="B3" s="75" t="s">
        <v>74</v>
      </c>
      <c r="C3" s="132" t="s">
        <v>99</v>
      </c>
      <c r="D3" s="133"/>
      <c r="E3" s="133"/>
      <c r="F3" s="132" t="s">
        <v>100</v>
      </c>
      <c r="G3" s="133"/>
      <c r="H3" s="137"/>
    </row>
    <row r="4" spans="1:8" ht="33" customHeight="1" x14ac:dyDescent="0.25">
      <c r="A4" s="76">
        <v>1</v>
      </c>
      <c r="B4" s="77" t="s">
        <v>97</v>
      </c>
      <c r="C4" s="129">
        <v>0</v>
      </c>
      <c r="D4" s="130"/>
      <c r="E4" s="131"/>
      <c r="F4" s="132">
        <v>0</v>
      </c>
      <c r="G4" s="133"/>
      <c r="H4" s="137"/>
    </row>
    <row r="5" spans="1:8" ht="33" customHeight="1" x14ac:dyDescent="0.25">
      <c r="A5" s="97">
        <v>2</v>
      </c>
      <c r="B5" s="77" t="s">
        <v>135</v>
      </c>
      <c r="C5" s="90"/>
      <c r="D5" s="91"/>
      <c r="E5" s="92"/>
      <c r="F5" s="93"/>
      <c r="G5" s="94"/>
      <c r="H5" s="95"/>
    </row>
    <row r="6" spans="1:8" ht="15.75" x14ac:dyDescent="0.25">
      <c r="A6" s="78"/>
      <c r="B6" s="79" t="s">
        <v>98</v>
      </c>
      <c r="C6" s="129">
        <v>0</v>
      </c>
      <c r="D6" s="130"/>
      <c r="E6" s="131"/>
      <c r="F6" s="134">
        <v>0</v>
      </c>
      <c r="G6" s="135"/>
      <c r="H6" s="136"/>
    </row>
    <row r="8" spans="1:8" x14ac:dyDescent="0.25">
      <c r="B8" s="88">
        <v>45013</v>
      </c>
    </row>
    <row r="44" ht="117.75" customHeight="1" x14ac:dyDescent="0.25"/>
  </sheetData>
  <mergeCells count="6">
    <mergeCell ref="C6:E6"/>
    <mergeCell ref="C3:E3"/>
    <mergeCell ref="F6:H6"/>
    <mergeCell ref="F3:H3"/>
    <mergeCell ref="C4:E4"/>
    <mergeCell ref="F4:H4"/>
  </mergeCells>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7"/>
  <sheetViews>
    <sheetView workbookViewId="0">
      <selection activeCell="A2" sqref="A2"/>
    </sheetView>
  </sheetViews>
  <sheetFormatPr defaultRowHeight="15" x14ac:dyDescent="0.25"/>
  <cols>
    <col min="2" max="2" width="22.5703125" customWidth="1"/>
    <col min="3" max="3" width="30" customWidth="1"/>
    <col min="4" max="4" width="22.85546875" customWidth="1"/>
  </cols>
  <sheetData>
    <row r="1" spans="1:4" ht="18.75" x14ac:dyDescent="0.3">
      <c r="A1" s="103" t="s">
        <v>129</v>
      </c>
      <c r="B1" s="103"/>
      <c r="C1" s="103"/>
      <c r="D1" s="103"/>
    </row>
    <row r="2" spans="1:4" ht="15.75" thickBot="1" x14ac:dyDescent="0.3">
      <c r="A2">
        <v>2022</v>
      </c>
    </row>
    <row r="3" spans="1:4" ht="15.75" customHeight="1" x14ac:dyDescent="0.25">
      <c r="A3" s="112" t="s">
        <v>73</v>
      </c>
      <c r="B3" s="114" t="s">
        <v>74</v>
      </c>
      <c r="C3" s="114" t="s">
        <v>132</v>
      </c>
      <c r="D3" s="114" t="s">
        <v>131</v>
      </c>
    </row>
    <row r="4" spans="1:4" ht="15.75" customHeight="1" thickBot="1" x14ac:dyDescent="0.3">
      <c r="A4" s="113"/>
      <c r="B4" s="115"/>
      <c r="C4" s="116"/>
      <c r="D4" s="116"/>
    </row>
    <row r="5" spans="1:4" ht="52.5" customHeight="1" x14ac:dyDescent="0.25">
      <c r="A5" s="60" t="s">
        <v>2</v>
      </c>
      <c r="B5" s="61" t="s">
        <v>130</v>
      </c>
      <c r="C5" s="82">
        <f>C6</f>
        <v>3629.15</v>
      </c>
      <c r="D5" s="82">
        <f>D6</f>
        <v>4070.33</v>
      </c>
    </row>
    <row r="6" spans="1:4" ht="52.5" customHeight="1" x14ac:dyDescent="0.25">
      <c r="A6" s="96">
        <v>44197</v>
      </c>
      <c r="B6" s="61" t="s">
        <v>133</v>
      </c>
      <c r="C6" s="82">
        <v>3629.15</v>
      </c>
      <c r="D6" s="82">
        <v>4070.33</v>
      </c>
    </row>
    <row r="7" spans="1:4" ht="15.75" x14ac:dyDescent="0.25">
      <c r="A7" s="111" t="s">
        <v>72</v>
      </c>
      <c r="B7" s="111"/>
      <c r="C7" s="83">
        <f>C5</f>
        <v>3629.15</v>
      </c>
      <c r="D7" s="83">
        <f>D5</f>
        <v>4070.33</v>
      </c>
    </row>
  </sheetData>
  <mergeCells count="6">
    <mergeCell ref="A7:B7"/>
    <mergeCell ref="A1:D1"/>
    <mergeCell ref="A3:A4"/>
    <mergeCell ref="B3:B4"/>
    <mergeCell ref="C3:C4"/>
    <mergeCell ref="D3:D4"/>
  </mergeCells>
  <pageMargins left="0.7" right="0.7" top="0.75" bottom="0.75" header="0.3" footer="0.3"/>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0FFD8-D53F-432A-B331-269ABC934046}">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32515-689E-4E15-95F0-1B27FF8D8338}">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6B562-CBD8-464B-B337-D9F88FA16DBE}">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612C-9D30-4ED6-9012-DBC972142F43}">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269B7-2140-4B66-BF25-55FA0FC2742C}">
  <dimension ref="A1"/>
  <sheetViews>
    <sheetView workbookViewId="0">
      <selection activeCell="P26" sqref="P26"/>
    </sheetView>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C9C1B-DCA8-49C7-A831-4877FC1FDD43}">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abSelected="1" topLeftCell="A60" workbookViewId="0">
      <selection activeCell="B71" sqref="B71"/>
    </sheetView>
  </sheetViews>
  <sheetFormatPr defaultRowHeight="15" x14ac:dyDescent="0.25"/>
  <cols>
    <col min="2" max="2" width="74" customWidth="1"/>
    <col min="3" max="3" width="18.5703125" customWidth="1"/>
  </cols>
  <sheetData>
    <row r="1" spans="1:2" s="9" customFormat="1" ht="26.25" x14ac:dyDescent="0.4">
      <c r="B1" s="9" t="s">
        <v>63</v>
      </c>
    </row>
    <row r="2" spans="1:2" x14ac:dyDescent="0.25">
      <c r="A2" s="1" t="s">
        <v>0</v>
      </c>
      <c r="B2" s="2" t="s">
        <v>1</v>
      </c>
    </row>
    <row r="3" spans="1:2" x14ac:dyDescent="0.25">
      <c r="A3" s="1" t="s">
        <v>2</v>
      </c>
      <c r="B3" s="1"/>
    </row>
    <row r="4" spans="1:2" x14ac:dyDescent="0.25">
      <c r="A4" s="1" t="s">
        <v>3</v>
      </c>
      <c r="B4" s="1" t="s">
        <v>4</v>
      </c>
    </row>
    <row r="5" spans="1:2" x14ac:dyDescent="0.25">
      <c r="A5" s="1"/>
      <c r="B5" s="10" t="s">
        <v>109</v>
      </c>
    </row>
    <row r="6" spans="1:2" x14ac:dyDescent="0.25">
      <c r="A6" s="1" t="s">
        <v>5</v>
      </c>
      <c r="B6" s="1" t="s">
        <v>6</v>
      </c>
    </row>
    <row r="7" spans="1:2" x14ac:dyDescent="0.25">
      <c r="A7" s="1"/>
      <c r="B7" s="10" t="s">
        <v>64</v>
      </c>
    </row>
    <row r="8" spans="1:2" x14ac:dyDescent="0.25">
      <c r="A8" s="1" t="s">
        <v>7</v>
      </c>
      <c r="B8" s="1" t="s">
        <v>8</v>
      </c>
    </row>
    <row r="9" spans="1:2" x14ac:dyDescent="0.25">
      <c r="A9" s="1"/>
      <c r="B9" s="10" t="s">
        <v>110</v>
      </c>
    </row>
    <row r="10" spans="1:2" x14ac:dyDescent="0.25">
      <c r="A10" s="1" t="s">
        <v>9</v>
      </c>
      <c r="B10" s="1" t="s">
        <v>114</v>
      </c>
    </row>
    <row r="11" spans="1:2" x14ac:dyDescent="0.25">
      <c r="A11" s="1"/>
      <c r="B11" s="10" t="s">
        <v>111</v>
      </c>
    </row>
    <row r="12" spans="1:2" x14ac:dyDescent="0.25">
      <c r="A12" s="3" t="s">
        <v>10</v>
      </c>
      <c r="B12" s="1" t="s">
        <v>136</v>
      </c>
    </row>
    <row r="13" spans="1:2" x14ac:dyDescent="0.25">
      <c r="A13" s="3"/>
      <c r="B13" s="1"/>
    </row>
    <row r="14" spans="1:2" x14ac:dyDescent="0.25">
      <c r="A14" s="1" t="s">
        <v>11</v>
      </c>
      <c r="B14" s="4" t="s">
        <v>102</v>
      </c>
    </row>
    <row r="15" spans="1:2" ht="300" customHeight="1" x14ac:dyDescent="0.25">
      <c r="A15" s="1" t="s">
        <v>12</v>
      </c>
      <c r="B15" s="4" t="s">
        <v>117</v>
      </c>
    </row>
    <row r="16" spans="1:2" x14ac:dyDescent="0.25">
      <c r="A16" s="1" t="s">
        <v>13</v>
      </c>
      <c r="B16" s="1" t="s">
        <v>14</v>
      </c>
    </row>
    <row r="17" spans="1:2" x14ac:dyDescent="0.25">
      <c r="A17" s="1"/>
      <c r="B17" s="1"/>
    </row>
    <row r="18" spans="1:2" x14ac:dyDescent="0.25">
      <c r="A18" s="1" t="s">
        <v>15</v>
      </c>
      <c r="B18" s="2" t="s">
        <v>16</v>
      </c>
    </row>
    <row r="19" spans="1:2" ht="9" customHeight="1" x14ac:dyDescent="0.25">
      <c r="A19" s="1" t="s">
        <v>17</v>
      </c>
      <c r="B19" s="1"/>
    </row>
    <row r="20" spans="1:2" ht="34.5" customHeight="1" x14ac:dyDescent="0.25">
      <c r="A20" s="1" t="s">
        <v>18</v>
      </c>
      <c r="B20" s="80" t="s">
        <v>127</v>
      </c>
    </row>
    <row r="21" spans="1:2" ht="26.25" x14ac:dyDescent="0.25">
      <c r="A21" s="1" t="s">
        <v>19</v>
      </c>
      <c r="B21" s="5" t="s">
        <v>20</v>
      </c>
    </row>
    <row r="22" spans="1:2" x14ac:dyDescent="0.25">
      <c r="A22" s="1"/>
      <c r="B22" s="81" t="s">
        <v>104</v>
      </c>
    </row>
    <row r="23" spans="1:2" ht="45" x14ac:dyDescent="0.25">
      <c r="A23" s="1" t="s">
        <v>21</v>
      </c>
      <c r="B23" s="4" t="s">
        <v>22</v>
      </c>
    </row>
    <row r="24" spans="1:2" x14ac:dyDescent="0.25">
      <c r="A24" s="1"/>
      <c r="B24" s="80" t="s">
        <v>105</v>
      </c>
    </row>
    <row r="25" spans="1:2" x14ac:dyDescent="0.25">
      <c r="A25" s="1" t="s">
        <v>23</v>
      </c>
      <c r="B25" s="4" t="s">
        <v>24</v>
      </c>
    </row>
    <row r="26" spans="1:2" x14ac:dyDescent="0.25">
      <c r="A26" s="1"/>
      <c r="B26" s="80" t="s">
        <v>106</v>
      </c>
    </row>
    <row r="27" spans="1:2" ht="45" x14ac:dyDescent="0.25">
      <c r="A27" s="1" t="s">
        <v>25</v>
      </c>
      <c r="B27" s="4" t="s">
        <v>26</v>
      </c>
    </row>
    <row r="28" spans="1:2" x14ac:dyDescent="0.25">
      <c r="A28" s="1"/>
      <c r="B28" s="80" t="s">
        <v>107</v>
      </c>
    </row>
    <row r="29" spans="1:2" ht="30" x14ac:dyDescent="0.25">
      <c r="A29" s="1" t="s">
        <v>27</v>
      </c>
      <c r="B29" s="4" t="s">
        <v>28</v>
      </c>
    </row>
    <row r="30" spans="1:2" x14ac:dyDescent="0.25">
      <c r="A30" s="1"/>
      <c r="B30" s="80" t="s">
        <v>106</v>
      </c>
    </row>
    <row r="31" spans="1:2" ht="51.75" x14ac:dyDescent="0.25">
      <c r="A31" s="6" t="s">
        <v>29</v>
      </c>
      <c r="B31" s="5" t="s">
        <v>30</v>
      </c>
    </row>
    <row r="32" spans="1:2" x14ac:dyDescent="0.25">
      <c r="A32" s="6"/>
      <c r="B32" s="81" t="s">
        <v>108</v>
      </c>
    </row>
    <row r="33" spans="1:2" ht="30" x14ac:dyDescent="0.25">
      <c r="A33" s="1" t="s">
        <v>31</v>
      </c>
      <c r="B33" s="4" t="s">
        <v>32</v>
      </c>
    </row>
    <row r="34" spans="1:2" x14ac:dyDescent="0.25">
      <c r="A34" s="1"/>
      <c r="B34" s="80" t="s">
        <v>108</v>
      </c>
    </row>
    <row r="35" spans="1:2" ht="45" x14ac:dyDescent="0.25">
      <c r="A35" s="1" t="s">
        <v>33</v>
      </c>
      <c r="B35" s="4" t="s">
        <v>34</v>
      </c>
    </row>
    <row r="36" spans="1:2" x14ac:dyDescent="0.25">
      <c r="A36" s="1" t="s">
        <v>35</v>
      </c>
      <c r="B36" s="1" t="s">
        <v>36</v>
      </c>
    </row>
    <row r="37" spans="1:2" x14ac:dyDescent="0.25">
      <c r="A37" s="1"/>
      <c r="B37" s="10" t="s">
        <v>107</v>
      </c>
    </row>
    <row r="38" spans="1:2" x14ac:dyDescent="0.25">
      <c r="A38" s="1" t="s">
        <v>37</v>
      </c>
      <c r="B38" s="4" t="s">
        <v>38</v>
      </c>
    </row>
    <row r="39" spans="1:2" x14ac:dyDescent="0.25">
      <c r="A39" s="1"/>
      <c r="B39" s="80" t="s">
        <v>107</v>
      </c>
    </row>
    <row r="40" spans="1:2" x14ac:dyDescent="0.25">
      <c r="A40" s="1" t="s">
        <v>39</v>
      </c>
      <c r="B40" s="1" t="s">
        <v>40</v>
      </c>
    </row>
    <row r="41" spans="1:2" x14ac:dyDescent="0.25">
      <c r="A41" s="1"/>
      <c r="B41" s="10" t="s">
        <v>107</v>
      </c>
    </row>
    <row r="42" spans="1:2" ht="60" x14ac:dyDescent="0.25">
      <c r="A42" s="1" t="s">
        <v>41</v>
      </c>
      <c r="B42" s="4" t="s">
        <v>42</v>
      </c>
    </row>
    <row r="43" spans="1:2" x14ac:dyDescent="0.25">
      <c r="A43" s="1"/>
      <c r="B43" s="80" t="s">
        <v>107</v>
      </c>
    </row>
    <row r="44" spans="1:2" ht="30" x14ac:dyDescent="0.25">
      <c r="A44" s="1" t="s">
        <v>43</v>
      </c>
      <c r="B44" s="4" t="s">
        <v>44</v>
      </c>
    </row>
    <row r="45" spans="1:2" x14ac:dyDescent="0.25">
      <c r="A45" s="1"/>
      <c r="B45" s="80" t="s">
        <v>107</v>
      </c>
    </row>
    <row r="46" spans="1:2" ht="60" x14ac:dyDescent="0.25">
      <c r="A46" s="1" t="s">
        <v>45</v>
      </c>
      <c r="B46" s="4" t="s">
        <v>46</v>
      </c>
    </row>
    <row r="47" spans="1:2" x14ac:dyDescent="0.25">
      <c r="A47" s="1"/>
      <c r="B47" s="80" t="s">
        <v>107</v>
      </c>
    </row>
    <row r="48" spans="1:2" ht="60" x14ac:dyDescent="0.25">
      <c r="A48" s="1" t="s">
        <v>47</v>
      </c>
      <c r="B48" s="4" t="s">
        <v>48</v>
      </c>
    </row>
    <row r="49" spans="1:2" x14ac:dyDescent="0.25">
      <c r="A49" s="1"/>
      <c r="B49" s="80" t="s">
        <v>107</v>
      </c>
    </row>
    <row r="50" spans="1:2" ht="30" x14ac:dyDescent="0.25">
      <c r="A50" s="1" t="s">
        <v>49</v>
      </c>
      <c r="B50" s="4" t="s">
        <v>50</v>
      </c>
    </row>
    <row r="51" spans="1:2" x14ac:dyDescent="0.25">
      <c r="A51" s="1"/>
      <c r="B51" s="80" t="s">
        <v>107</v>
      </c>
    </row>
    <row r="52" spans="1:2" x14ac:dyDescent="0.25">
      <c r="A52" s="1" t="s">
        <v>51</v>
      </c>
      <c r="B52" s="4" t="s">
        <v>52</v>
      </c>
    </row>
    <row r="53" spans="1:2" x14ac:dyDescent="0.25">
      <c r="A53" s="1"/>
      <c r="B53" s="80" t="s">
        <v>116</v>
      </c>
    </row>
    <row r="54" spans="1:2" x14ac:dyDescent="0.25">
      <c r="A54" s="1" t="s">
        <v>53</v>
      </c>
      <c r="B54" s="1" t="s">
        <v>14</v>
      </c>
    </row>
    <row r="55" spans="1:2" x14ac:dyDescent="0.25">
      <c r="A55" s="7" t="s">
        <v>10</v>
      </c>
      <c r="B55" s="10" t="s">
        <v>126</v>
      </c>
    </row>
    <row r="56" spans="1:2" x14ac:dyDescent="0.25">
      <c r="A56" s="1" t="s">
        <v>54</v>
      </c>
      <c r="B56" s="1" t="s">
        <v>55</v>
      </c>
    </row>
    <row r="57" spans="1:2" x14ac:dyDescent="0.25">
      <c r="A57" s="1"/>
      <c r="B57" s="80" t="s">
        <v>107</v>
      </c>
    </row>
    <row r="58" spans="1:2" ht="45" x14ac:dyDescent="0.25">
      <c r="A58" s="1" t="s">
        <v>56</v>
      </c>
      <c r="B58" s="4" t="s">
        <v>57</v>
      </c>
    </row>
    <row r="59" spans="1:2" x14ac:dyDescent="0.25">
      <c r="A59" s="1"/>
      <c r="B59" s="80" t="s">
        <v>107</v>
      </c>
    </row>
    <row r="60" spans="1:2" ht="30" x14ac:dyDescent="0.25">
      <c r="A60" s="1" t="s">
        <v>58</v>
      </c>
      <c r="B60" s="4" t="s">
        <v>59</v>
      </c>
    </row>
    <row r="61" spans="1:2" x14ac:dyDescent="0.25">
      <c r="A61" s="1"/>
      <c r="B61" s="84" t="s">
        <v>107</v>
      </c>
    </row>
    <row r="62" spans="1:2" ht="39" x14ac:dyDescent="0.25">
      <c r="A62" s="1" t="s">
        <v>60</v>
      </c>
      <c r="B62" s="5" t="s">
        <v>61</v>
      </c>
    </row>
    <row r="63" spans="1:2" x14ac:dyDescent="0.25">
      <c r="A63" s="1"/>
      <c r="B63" s="81" t="s">
        <v>106</v>
      </c>
    </row>
    <row r="64" spans="1:2" x14ac:dyDescent="0.25">
      <c r="A64" s="1" t="s">
        <v>62</v>
      </c>
      <c r="B64" s="1" t="s">
        <v>14</v>
      </c>
    </row>
    <row r="65" spans="1:4" x14ac:dyDescent="0.25">
      <c r="A65" s="1"/>
      <c r="B65" s="10" t="s">
        <v>106</v>
      </c>
    </row>
    <row r="66" spans="1:4" ht="30" customHeight="1" x14ac:dyDescent="0.25">
      <c r="A66" s="1" t="s">
        <v>11</v>
      </c>
      <c r="B66" s="4" t="s">
        <v>103</v>
      </c>
    </row>
    <row r="67" spans="1:4" x14ac:dyDescent="0.25">
      <c r="A67" s="1"/>
      <c r="B67" s="99" t="s">
        <v>107</v>
      </c>
    </row>
    <row r="71" spans="1:4" x14ac:dyDescent="0.25">
      <c r="A71" s="8"/>
      <c r="B71" s="8" t="s">
        <v>140</v>
      </c>
      <c r="C71" s="110"/>
      <c r="D71" s="110"/>
    </row>
  </sheetData>
  <mergeCells count="1">
    <mergeCell ref="C71:D71"/>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8C6E-07A7-4817-BB89-85370DB94619}">
  <dimension ref="A1"/>
  <sheetViews>
    <sheetView workbookViewId="0"/>
  </sheetViews>
  <sheetFormatPr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9440A-473B-41B1-884B-124D60BB544A}">
  <dimension ref="A1"/>
  <sheetViews>
    <sheetView workbookViewId="0"/>
  </sheetViews>
  <sheetFormatPr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438C0-C91B-4AE0-A8D9-FEFE32D6FB60}">
  <dimension ref="A1"/>
  <sheetViews>
    <sheetView workbookViewId="0"/>
  </sheetViews>
  <sheetFormatPr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61F38-5743-411F-8336-9F7C868EF79D}">
  <dimension ref="A1"/>
  <sheetViews>
    <sheetView workbookViewId="0"/>
  </sheetViews>
  <sheetFormatPr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3ACC5-C272-4BFF-B00E-051C26D797A1}">
  <dimension ref="A1"/>
  <sheetViews>
    <sheetView workbookViewId="0"/>
  </sheetViews>
  <sheetFormatPr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31FD6-27F5-4D8F-AF8D-D7E5D41CF071}">
  <dimension ref="A1"/>
  <sheetViews>
    <sheetView workbookViewId="0"/>
  </sheetViews>
  <sheetFormatPr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23CA6-1D3F-49F8-823F-AB3991A313D5}">
  <dimension ref="A1"/>
  <sheetViews>
    <sheetView workbookViewId="0"/>
  </sheetViews>
  <sheetFormatPr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76F94-7AEE-4420-834F-30ED6C9D42D0}">
  <dimension ref="A1"/>
  <sheetViews>
    <sheetView workbookViewId="0"/>
  </sheetViews>
  <sheetFormatPr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F52E6-FC30-46F7-BC0D-C182466A16AB}">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87F37-578B-4D64-89DF-F1C3CE757AF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77F5D-93BF-49F2-9070-3B0BB8B09AB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5"/>
  <sheetViews>
    <sheetView workbookViewId="0">
      <selection activeCell="B2" sqref="B2"/>
    </sheetView>
  </sheetViews>
  <sheetFormatPr defaultRowHeight="15" x14ac:dyDescent="0.25"/>
  <cols>
    <col min="1" max="1" width="5.5703125" customWidth="1"/>
    <col min="2" max="2" width="22.140625" customWidth="1"/>
    <col min="3" max="3" width="12.140625" bestFit="1" customWidth="1"/>
    <col min="4" max="4" width="10" customWidth="1"/>
    <col min="6" max="6" width="13.42578125" customWidth="1"/>
    <col min="7" max="7" width="6.140625" customWidth="1"/>
    <col min="8" max="8" width="10.5703125" customWidth="1"/>
    <col min="10" max="10" width="12" customWidth="1"/>
    <col min="11" max="11" width="9.140625" customWidth="1"/>
    <col min="12" max="12" width="11.28515625" bestFit="1" customWidth="1"/>
  </cols>
  <sheetData>
    <row r="1" spans="1:12" ht="18.75" x14ac:dyDescent="0.3">
      <c r="A1" s="103" t="s">
        <v>101</v>
      </c>
      <c r="B1" s="103"/>
      <c r="C1" s="103"/>
      <c r="D1" s="103"/>
      <c r="E1" s="103"/>
      <c r="F1" s="103"/>
      <c r="G1" s="103"/>
      <c r="H1" s="103"/>
      <c r="I1" s="103"/>
      <c r="J1" s="103"/>
      <c r="K1" s="103"/>
      <c r="L1" s="103"/>
    </row>
    <row r="2" spans="1:12" ht="15.75" x14ac:dyDescent="0.25">
      <c r="B2" t="s">
        <v>137</v>
      </c>
      <c r="C2" s="22" t="s">
        <v>125</v>
      </c>
      <c r="D2" s="22"/>
      <c r="E2" s="22"/>
    </row>
    <row r="3" spans="1:12" ht="15.75" thickBot="1" x14ac:dyDescent="0.3"/>
    <row r="4" spans="1:12" x14ac:dyDescent="0.25">
      <c r="A4" s="104" t="s">
        <v>73</v>
      </c>
      <c r="B4" s="106" t="s">
        <v>74</v>
      </c>
      <c r="C4" s="106" t="s">
        <v>75</v>
      </c>
      <c r="D4" s="106" t="s">
        <v>76</v>
      </c>
      <c r="E4" s="106"/>
      <c r="F4" s="106"/>
      <c r="G4" s="106"/>
      <c r="H4" s="106" t="s">
        <v>77</v>
      </c>
      <c r="I4" s="106"/>
      <c r="J4" s="106"/>
      <c r="K4" s="106"/>
      <c r="L4" s="108" t="s">
        <v>78</v>
      </c>
    </row>
    <row r="5" spans="1:12" ht="26.25" thickBot="1" x14ac:dyDescent="0.3">
      <c r="A5" s="105"/>
      <c r="B5" s="107"/>
      <c r="C5" s="107"/>
      <c r="D5" s="24" t="s">
        <v>79</v>
      </c>
      <c r="E5" s="24" t="s">
        <v>80</v>
      </c>
      <c r="F5" s="24" t="s">
        <v>115</v>
      </c>
      <c r="G5" s="24" t="s">
        <v>82</v>
      </c>
      <c r="H5" s="24" t="s">
        <v>79</v>
      </c>
      <c r="I5" s="24" t="s">
        <v>83</v>
      </c>
      <c r="J5" s="24" t="s">
        <v>81</v>
      </c>
      <c r="K5" s="24" t="s">
        <v>82</v>
      </c>
      <c r="L5" s="109"/>
    </row>
    <row r="6" spans="1:12" x14ac:dyDescent="0.25">
      <c r="A6" s="25" t="s">
        <v>2</v>
      </c>
      <c r="B6" s="26" t="s">
        <v>84</v>
      </c>
      <c r="C6" s="27">
        <f>C9+C8+C7</f>
        <v>145448.78</v>
      </c>
      <c r="D6" s="27"/>
      <c r="E6" s="27"/>
      <c r="F6" s="27"/>
      <c r="G6" s="27"/>
      <c r="H6" s="27"/>
      <c r="I6" s="27"/>
      <c r="J6" s="27"/>
      <c r="K6" s="98"/>
      <c r="L6" s="27">
        <f>L7+L8+L9</f>
        <v>145448.78</v>
      </c>
    </row>
    <row r="7" spans="1:12" x14ac:dyDescent="0.25">
      <c r="A7" s="28" t="s">
        <v>18</v>
      </c>
      <c r="B7" s="29" t="s">
        <v>85</v>
      </c>
      <c r="C7" s="30">
        <v>39174.5</v>
      </c>
      <c r="D7" s="31"/>
      <c r="E7" s="31"/>
      <c r="F7" s="30"/>
      <c r="G7" s="31"/>
      <c r="H7" s="31"/>
      <c r="I7" s="30"/>
      <c r="J7" s="30"/>
      <c r="K7" s="30"/>
      <c r="L7" s="32">
        <v>39174.5</v>
      </c>
    </row>
    <row r="8" spans="1:12" ht="42" customHeight="1" x14ac:dyDescent="0.25">
      <c r="A8" s="28" t="s">
        <v>19</v>
      </c>
      <c r="B8" s="29" t="s">
        <v>86</v>
      </c>
      <c r="C8" s="30">
        <v>101774.28</v>
      </c>
      <c r="D8" s="31"/>
      <c r="E8" s="31"/>
      <c r="F8" s="31"/>
      <c r="G8" s="31"/>
      <c r="H8" s="31"/>
      <c r="I8" s="31"/>
      <c r="J8" s="31"/>
      <c r="K8" s="31"/>
      <c r="L8" s="32">
        <v>101774.28</v>
      </c>
    </row>
    <row r="9" spans="1:12" ht="25.5" customHeight="1" x14ac:dyDescent="0.25">
      <c r="A9" s="28" t="s">
        <v>21</v>
      </c>
      <c r="B9" s="29" t="s">
        <v>128</v>
      </c>
      <c r="C9" s="30">
        <v>4500</v>
      </c>
      <c r="D9" s="31"/>
      <c r="E9" s="31"/>
      <c r="F9" s="31"/>
      <c r="G9" s="31"/>
      <c r="H9" s="31"/>
      <c r="I9" s="31"/>
      <c r="J9" s="31"/>
      <c r="K9" s="31"/>
      <c r="L9" s="32">
        <v>4500</v>
      </c>
    </row>
    <row r="10" spans="1:12" ht="18.75" customHeight="1" x14ac:dyDescent="0.25">
      <c r="A10" s="28" t="s">
        <v>23</v>
      </c>
      <c r="B10" s="29" t="s">
        <v>88</v>
      </c>
      <c r="C10" s="30"/>
      <c r="D10" s="31"/>
      <c r="E10" s="31"/>
      <c r="F10" s="31"/>
      <c r="G10" s="31"/>
      <c r="H10" s="31"/>
      <c r="I10" s="31"/>
      <c r="J10" s="31"/>
      <c r="K10" s="31"/>
      <c r="L10" s="32"/>
    </row>
    <row r="11" spans="1:12" ht="21" customHeight="1" x14ac:dyDescent="0.25">
      <c r="A11" s="28" t="s">
        <v>89</v>
      </c>
      <c r="B11" s="29" t="s">
        <v>90</v>
      </c>
      <c r="C11" s="30"/>
      <c r="D11" s="31"/>
      <c r="E11" s="31"/>
      <c r="F11" s="31"/>
      <c r="G11" s="31"/>
      <c r="H11" s="31"/>
      <c r="I11" s="31"/>
      <c r="J11" s="31"/>
      <c r="K11" s="31"/>
      <c r="L11" s="32"/>
    </row>
    <row r="12" spans="1:12" ht="25.5" customHeight="1" x14ac:dyDescent="0.25">
      <c r="A12" s="33" t="s">
        <v>10</v>
      </c>
      <c r="B12" s="34" t="s">
        <v>91</v>
      </c>
      <c r="C12" s="35"/>
      <c r="D12" s="36"/>
      <c r="E12" s="36"/>
      <c r="F12" s="36"/>
      <c r="G12" s="36"/>
      <c r="H12" s="36"/>
      <c r="I12" s="36"/>
      <c r="J12" s="36"/>
      <c r="K12" s="36"/>
      <c r="L12" s="37"/>
    </row>
    <row r="13" spans="1:12" ht="43.5" customHeight="1" thickBot="1" x14ac:dyDescent="0.3">
      <c r="A13" s="33" t="s">
        <v>11</v>
      </c>
      <c r="B13" s="34" t="s">
        <v>92</v>
      </c>
      <c r="C13" s="35"/>
      <c r="D13" s="36"/>
      <c r="E13" s="36"/>
      <c r="F13" s="36"/>
      <c r="G13" s="36"/>
      <c r="H13" s="36"/>
      <c r="I13" s="36"/>
      <c r="J13" s="36"/>
      <c r="K13" s="36"/>
      <c r="L13" s="37"/>
    </row>
    <row r="14" spans="1:12" ht="16.5" thickBot="1" x14ac:dyDescent="0.3">
      <c r="A14" s="101" t="s">
        <v>72</v>
      </c>
      <c r="B14" s="102"/>
      <c r="C14" s="67">
        <f>C6</f>
        <v>145448.78</v>
      </c>
      <c r="D14" s="23"/>
      <c r="E14" s="23"/>
      <c r="F14" s="23"/>
      <c r="G14" s="23"/>
      <c r="H14" s="23"/>
      <c r="I14" s="23"/>
      <c r="J14" s="23"/>
      <c r="K14" s="67"/>
      <c r="L14" s="85">
        <f>L9+L8+L7</f>
        <v>145448.78</v>
      </c>
    </row>
    <row r="24" ht="15" customHeight="1" x14ac:dyDescent="0.25"/>
    <row r="35" ht="16.5" customHeight="1" x14ac:dyDescent="0.25"/>
  </sheetData>
  <mergeCells count="8">
    <mergeCell ref="A14:B14"/>
    <mergeCell ref="A1:L1"/>
    <mergeCell ref="A4:A5"/>
    <mergeCell ref="B4:B5"/>
    <mergeCell ref="C4:C5"/>
    <mergeCell ref="D4:G4"/>
    <mergeCell ref="H4:K4"/>
    <mergeCell ref="L4:L5"/>
  </mergeCells>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7"/>
  <sheetViews>
    <sheetView workbookViewId="0">
      <selection activeCell="F32" sqref="F32"/>
    </sheetView>
  </sheetViews>
  <sheetFormatPr defaultRowHeight="15" x14ac:dyDescent="0.25"/>
  <cols>
    <col min="1" max="1" width="6.85546875" customWidth="1"/>
    <col min="2" max="2" width="18" customWidth="1"/>
    <col min="3" max="3" width="10.140625" bestFit="1" customWidth="1"/>
    <col min="4" max="4" width="10.7109375" customWidth="1"/>
    <col min="6" max="6" width="13.140625" customWidth="1"/>
    <col min="8" max="8" width="10.5703125" customWidth="1"/>
    <col min="10" max="10" width="13.140625" customWidth="1"/>
    <col min="12" max="12" width="11.28515625" bestFit="1" customWidth="1"/>
  </cols>
  <sheetData>
    <row r="1" spans="1:12" ht="18.75" x14ac:dyDescent="0.3">
      <c r="A1" s="103" t="s">
        <v>120</v>
      </c>
      <c r="B1" s="103"/>
      <c r="C1" s="103"/>
      <c r="D1" s="103"/>
      <c r="E1" s="103"/>
      <c r="F1" s="103"/>
      <c r="G1" s="103"/>
      <c r="H1" s="103"/>
      <c r="I1" s="103"/>
      <c r="J1" s="103"/>
      <c r="K1" s="103"/>
      <c r="L1" s="103"/>
    </row>
    <row r="2" spans="1:12" ht="15.75" x14ac:dyDescent="0.25">
      <c r="C2" s="22" t="s">
        <v>125</v>
      </c>
      <c r="D2" s="22"/>
      <c r="E2" s="22"/>
    </row>
    <row r="3" spans="1:12" ht="15.75" thickBot="1" x14ac:dyDescent="0.3">
      <c r="A3">
        <v>2022</v>
      </c>
    </row>
    <row r="4" spans="1:12" x14ac:dyDescent="0.25">
      <c r="A4" s="104" t="s">
        <v>73</v>
      </c>
      <c r="B4" s="106" t="s">
        <v>74</v>
      </c>
      <c r="C4" s="106" t="s">
        <v>75</v>
      </c>
      <c r="D4" s="106" t="s">
        <v>76</v>
      </c>
      <c r="E4" s="106"/>
      <c r="F4" s="106"/>
      <c r="G4" s="106"/>
      <c r="H4" s="106" t="s">
        <v>77</v>
      </c>
      <c r="I4" s="106"/>
      <c r="J4" s="106"/>
      <c r="K4" s="106"/>
      <c r="L4" s="108" t="s">
        <v>78</v>
      </c>
    </row>
    <row r="5" spans="1:12" ht="26.25" thickBot="1" x14ac:dyDescent="0.3">
      <c r="A5" s="105"/>
      <c r="B5" s="107"/>
      <c r="C5" s="107"/>
      <c r="D5" s="24" t="s">
        <v>79</v>
      </c>
      <c r="E5" s="24" t="s">
        <v>118</v>
      </c>
      <c r="F5" s="24" t="s">
        <v>81</v>
      </c>
      <c r="G5" s="24" t="s">
        <v>82</v>
      </c>
      <c r="H5" s="24" t="s">
        <v>79</v>
      </c>
      <c r="I5" s="24" t="s">
        <v>83</v>
      </c>
      <c r="J5" s="24" t="s">
        <v>81</v>
      </c>
      <c r="K5" s="24" t="s">
        <v>82</v>
      </c>
      <c r="L5" s="109"/>
    </row>
    <row r="6" spans="1:12" ht="18.75" customHeight="1" x14ac:dyDescent="0.25">
      <c r="A6" s="25" t="s">
        <v>2</v>
      </c>
      <c r="B6" s="26" t="s">
        <v>84</v>
      </c>
      <c r="C6" s="27">
        <f>C9+C8</f>
        <v>72122.13</v>
      </c>
      <c r="D6" s="27"/>
      <c r="E6" s="27">
        <f>E12</f>
        <v>2544.4</v>
      </c>
      <c r="F6" s="27"/>
      <c r="G6" s="27"/>
      <c r="H6" s="27"/>
      <c r="I6" s="27"/>
      <c r="J6" s="27"/>
      <c r="K6" s="27">
        <f>K12</f>
        <v>0</v>
      </c>
      <c r="L6" s="27">
        <f>L8+L9</f>
        <v>74666.53</v>
      </c>
    </row>
    <row r="7" spans="1:12" x14ac:dyDescent="0.25">
      <c r="A7" s="28" t="s">
        <v>18</v>
      </c>
      <c r="B7" s="29" t="s">
        <v>85</v>
      </c>
      <c r="C7" s="30">
        <v>0</v>
      </c>
      <c r="D7" s="31"/>
      <c r="E7" s="31"/>
      <c r="F7" s="30"/>
      <c r="G7" s="31"/>
      <c r="H7" s="31"/>
      <c r="I7" s="30"/>
      <c r="J7" s="30"/>
      <c r="K7" s="30"/>
      <c r="L7" s="32"/>
    </row>
    <row r="8" spans="1:12" ht="46.5" customHeight="1" x14ac:dyDescent="0.25">
      <c r="A8" s="28" t="s">
        <v>19</v>
      </c>
      <c r="B8" s="29" t="s">
        <v>86</v>
      </c>
      <c r="C8" s="30">
        <v>67622.13</v>
      </c>
      <c r="D8" s="31"/>
      <c r="E8" s="31">
        <v>2544.4</v>
      </c>
      <c r="F8" s="31"/>
      <c r="G8" s="31"/>
      <c r="H8" s="31"/>
      <c r="I8" s="31"/>
      <c r="J8" s="31"/>
      <c r="K8" s="31"/>
      <c r="L8" s="32">
        <f>C8+E8</f>
        <v>70166.53</v>
      </c>
    </row>
    <row r="9" spans="1:12" ht="29.25" customHeight="1" x14ac:dyDescent="0.25">
      <c r="A9" s="28" t="s">
        <v>21</v>
      </c>
      <c r="B9" s="29" t="s">
        <v>87</v>
      </c>
      <c r="C9" s="30">
        <v>4500</v>
      </c>
      <c r="D9" s="31"/>
      <c r="E9" s="31"/>
      <c r="F9" s="31"/>
      <c r="G9" s="31"/>
      <c r="H9" s="31"/>
      <c r="I9" s="31"/>
      <c r="J9" s="31"/>
      <c r="K9" s="31"/>
      <c r="L9" s="32">
        <f>C9-K9</f>
        <v>4500</v>
      </c>
    </row>
    <row r="10" spans="1:12" x14ac:dyDescent="0.25">
      <c r="A10" s="28" t="s">
        <v>23</v>
      </c>
      <c r="B10" s="29" t="s">
        <v>88</v>
      </c>
      <c r="C10" s="30"/>
      <c r="D10" s="31"/>
      <c r="E10" s="31"/>
      <c r="F10" s="31"/>
      <c r="G10" s="31"/>
      <c r="H10" s="31"/>
      <c r="I10" s="31"/>
      <c r="J10" s="31"/>
      <c r="K10" s="31"/>
      <c r="L10" s="32"/>
    </row>
    <row r="11" spans="1:12" ht="28.5" customHeight="1" thickBot="1" x14ac:dyDescent="0.3">
      <c r="A11" s="28" t="s">
        <v>89</v>
      </c>
      <c r="B11" s="29" t="s">
        <v>90</v>
      </c>
      <c r="C11" s="30"/>
      <c r="D11" s="31"/>
      <c r="E11" s="31"/>
      <c r="F11" s="31"/>
      <c r="G11" s="31"/>
      <c r="H11" s="31"/>
      <c r="I11" s="31"/>
      <c r="J11" s="31"/>
      <c r="K11" s="31"/>
      <c r="L11" s="32"/>
    </row>
    <row r="12" spans="1:12" ht="16.5" thickBot="1" x14ac:dyDescent="0.3">
      <c r="A12" s="101" t="s">
        <v>72</v>
      </c>
      <c r="B12" s="102"/>
      <c r="C12" s="67">
        <f>C9+C8</f>
        <v>72122.13</v>
      </c>
      <c r="D12" s="23"/>
      <c r="E12" s="23">
        <v>2544.4</v>
      </c>
      <c r="F12" s="67"/>
      <c r="G12" s="23"/>
      <c r="H12" s="23"/>
      <c r="I12" s="23"/>
      <c r="J12" s="23"/>
      <c r="K12" s="67">
        <f>K9</f>
        <v>0</v>
      </c>
      <c r="L12" s="85">
        <f>L8+L9</f>
        <v>74666.53</v>
      </c>
    </row>
    <row r="13" spans="1:12" x14ac:dyDescent="0.25">
      <c r="B13" s="88">
        <v>45013</v>
      </c>
    </row>
    <row r="16" spans="1:12" ht="15" customHeight="1" x14ac:dyDescent="0.25"/>
    <row r="27" ht="16.5" customHeight="1" x14ac:dyDescent="0.25"/>
  </sheetData>
  <mergeCells count="8">
    <mergeCell ref="A12:B12"/>
    <mergeCell ref="A1:L1"/>
    <mergeCell ref="A4:A5"/>
    <mergeCell ref="B4:B5"/>
    <mergeCell ref="C4:C5"/>
    <mergeCell ref="D4:G4"/>
    <mergeCell ref="H4:K4"/>
    <mergeCell ref="L4:L5"/>
  </mergeCells>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
  <sheetViews>
    <sheetView workbookViewId="0">
      <selection activeCell="D16" sqref="D16"/>
    </sheetView>
  </sheetViews>
  <sheetFormatPr defaultRowHeight="15" x14ac:dyDescent="0.25"/>
  <cols>
    <col min="2" max="2" width="27.28515625" customWidth="1"/>
    <col min="3" max="3" width="21" customWidth="1"/>
    <col min="4" max="4" width="18.5703125" customWidth="1"/>
  </cols>
  <sheetData>
    <row r="1" spans="1:4" ht="15.75" x14ac:dyDescent="0.25">
      <c r="A1" s="38" t="s">
        <v>121</v>
      </c>
      <c r="B1" s="39"/>
      <c r="C1" s="39"/>
      <c r="D1" s="39">
        <v>2022</v>
      </c>
    </row>
    <row r="2" spans="1:4" x14ac:dyDescent="0.25">
      <c r="A2" s="40"/>
      <c r="B2" s="40"/>
      <c r="C2" s="40"/>
      <c r="D2" s="40"/>
    </row>
    <row r="3" spans="1:4" ht="76.5" x14ac:dyDescent="0.25">
      <c r="A3" s="41" t="s">
        <v>73</v>
      </c>
      <c r="B3" s="42" t="s">
        <v>66</v>
      </c>
      <c r="C3" s="42" t="s">
        <v>93</v>
      </c>
      <c r="D3" s="43" t="s">
        <v>94</v>
      </c>
    </row>
    <row r="4" spans="1:4" ht="15.75" x14ac:dyDescent="0.25">
      <c r="A4" s="44" t="s">
        <v>2</v>
      </c>
      <c r="B4" s="45" t="s">
        <v>84</v>
      </c>
      <c r="C4" s="46">
        <f>C5+C6+C7+C8+C9</f>
        <v>73326.649999999994</v>
      </c>
      <c r="D4" s="46">
        <f>D5+D6+D7+D8+D9</f>
        <v>70782.25</v>
      </c>
    </row>
    <row r="5" spans="1:4" ht="15.75" x14ac:dyDescent="0.25">
      <c r="A5" s="44" t="s">
        <v>18</v>
      </c>
      <c r="B5" s="47" t="s">
        <v>85</v>
      </c>
      <c r="C5" s="48">
        <v>39174.5</v>
      </c>
      <c r="D5" s="49">
        <v>39174.5</v>
      </c>
    </row>
    <row r="6" spans="1:4" ht="37.5" customHeight="1" x14ac:dyDescent="0.25">
      <c r="A6" s="44" t="s">
        <v>5</v>
      </c>
      <c r="B6" s="50" t="s">
        <v>86</v>
      </c>
      <c r="C6" s="48">
        <v>34152.15</v>
      </c>
      <c r="D6" s="49">
        <v>31607.75</v>
      </c>
    </row>
    <row r="7" spans="1:4" ht="39.75" customHeight="1" x14ac:dyDescent="0.25">
      <c r="A7" s="44" t="s">
        <v>21</v>
      </c>
      <c r="B7" s="51" t="s">
        <v>87</v>
      </c>
      <c r="C7" s="48"/>
      <c r="D7" s="49"/>
    </row>
    <row r="8" spans="1:4" ht="37.5" customHeight="1" x14ac:dyDescent="0.25">
      <c r="A8" s="44" t="s">
        <v>23</v>
      </c>
      <c r="B8" s="47" t="s">
        <v>88</v>
      </c>
      <c r="C8" s="48"/>
      <c r="D8" s="49"/>
    </row>
    <row r="9" spans="1:4" ht="15.75" x14ac:dyDescent="0.25">
      <c r="A9" s="44" t="s">
        <v>89</v>
      </c>
      <c r="B9" s="47" t="s">
        <v>90</v>
      </c>
      <c r="C9" s="48"/>
      <c r="D9" s="49"/>
    </row>
    <row r="10" spans="1:4" x14ac:dyDescent="0.25">
      <c r="B10" s="88">
        <v>45013</v>
      </c>
    </row>
  </sheetData>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9"/>
  <sheetViews>
    <sheetView workbookViewId="0">
      <selection activeCell="C9" sqref="C9"/>
    </sheetView>
  </sheetViews>
  <sheetFormatPr defaultRowHeight="15" x14ac:dyDescent="0.25"/>
  <cols>
    <col min="2" max="2" width="55.5703125" customWidth="1"/>
    <col min="3" max="3" width="36.7109375" customWidth="1"/>
  </cols>
  <sheetData>
    <row r="1" spans="2:3" ht="18.75" x14ac:dyDescent="0.3">
      <c r="B1" s="11" t="s">
        <v>65</v>
      </c>
      <c r="C1" s="11"/>
    </row>
    <row r="2" spans="2:3" x14ac:dyDescent="0.25">
      <c r="B2">
        <v>2022</v>
      </c>
    </row>
    <row r="3" spans="2:3" ht="15.75" thickBot="1" x14ac:dyDescent="0.3"/>
    <row r="4" spans="2:3" ht="73.5" customHeight="1" x14ac:dyDescent="0.25">
      <c r="B4" s="12" t="s">
        <v>66</v>
      </c>
      <c r="C4" s="13" t="s">
        <v>67</v>
      </c>
    </row>
    <row r="5" spans="2:3" ht="16.5" thickBot="1" x14ac:dyDescent="0.3">
      <c r="B5" s="14"/>
      <c r="C5" s="15" t="s">
        <v>68</v>
      </c>
    </row>
    <row r="6" spans="2:3" ht="28.5" customHeight="1" x14ac:dyDescent="0.25">
      <c r="B6" s="16" t="s">
        <v>69</v>
      </c>
      <c r="C6" s="17">
        <v>40457.43</v>
      </c>
    </row>
    <row r="7" spans="2:3" ht="25.5" customHeight="1" x14ac:dyDescent="0.25">
      <c r="B7" s="18" t="s">
        <v>70</v>
      </c>
      <c r="C7" s="19">
        <v>24707.37</v>
      </c>
    </row>
    <row r="8" spans="2:3" ht="24" customHeight="1" thickBot="1" x14ac:dyDescent="0.3">
      <c r="B8" s="18" t="s">
        <v>71</v>
      </c>
      <c r="C8" s="19">
        <v>14957</v>
      </c>
    </row>
    <row r="9" spans="2:3" ht="16.5" thickBot="1" x14ac:dyDescent="0.3">
      <c r="B9" s="21" t="s">
        <v>72</v>
      </c>
      <c r="C9" s="100">
        <f>C8+C7+C6</f>
        <v>80121.799999999988</v>
      </c>
    </row>
  </sheetData>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38</vt:i4>
      </vt:variant>
    </vt:vector>
  </HeadingPairs>
  <TitlesOfParts>
    <vt:vector size="38" baseType="lpstr">
      <vt:lpstr>Arkusz3 (2)</vt:lpstr>
      <vt:lpstr>Arkusz2 (2)</vt:lpstr>
      <vt:lpstr>Arkusz1</vt:lpstr>
      <vt:lpstr>Arkusz15</vt:lpstr>
      <vt:lpstr>Arkusz16</vt:lpstr>
      <vt:lpstr>Arkusz2</vt:lpstr>
      <vt:lpstr>Arkusz3</vt:lpstr>
      <vt:lpstr>Arkusz4</vt:lpstr>
      <vt:lpstr>Arkusz5</vt:lpstr>
      <vt:lpstr>Arkusz6</vt:lpstr>
      <vt:lpstr>Arkusz17</vt:lpstr>
      <vt:lpstr>Arkusz18</vt:lpstr>
      <vt:lpstr>Arkusz19</vt:lpstr>
      <vt:lpstr>Arkusz7</vt:lpstr>
      <vt:lpstr>Arkusz14</vt:lpstr>
      <vt:lpstr>Arkusz30</vt:lpstr>
      <vt:lpstr>Arkusz23</vt:lpstr>
      <vt:lpstr>Arkusz25</vt:lpstr>
      <vt:lpstr>Arkusz20</vt:lpstr>
      <vt:lpstr>Arkusz24</vt:lpstr>
      <vt:lpstr>Arkusz13</vt:lpstr>
      <vt:lpstr>Arkusz8</vt:lpstr>
      <vt:lpstr>Arkusz10</vt:lpstr>
      <vt:lpstr>Arkusz11</vt:lpstr>
      <vt:lpstr>Arkusz21</vt:lpstr>
      <vt:lpstr>Arkusz12</vt:lpstr>
      <vt:lpstr>Arkusz9</vt:lpstr>
      <vt:lpstr>Arkusz22</vt:lpstr>
      <vt:lpstr>Arkusz26</vt:lpstr>
      <vt:lpstr>Arkusz27</vt:lpstr>
      <vt:lpstr>Arkusz28</vt:lpstr>
      <vt:lpstr>Arkusz29</vt:lpstr>
      <vt:lpstr>Arkusz31</vt:lpstr>
      <vt:lpstr>Arkusz32</vt:lpstr>
      <vt:lpstr>Arkusz33</vt:lpstr>
      <vt:lpstr>Arkusz34</vt:lpstr>
      <vt:lpstr>Arkusz35</vt:lpstr>
      <vt:lpstr>Arkusz36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2023-03-15T09:43:03Z</dcterms:modified>
</cp:coreProperties>
</file>